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для Марии пита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 l="1"/>
  <c r="L459" i="1"/>
  <c r="L452" i="1"/>
  <c r="L447" i="1"/>
  <c r="L437" i="1"/>
  <c r="L433" i="1"/>
  <c r="L424" i="1"/>
  <c r="L417" i="1"/>
  <c r="L410" i="1"/>
  <c r="L405" i="1"/>
  <c r="L395" i="1"/>
  <c r="L391" i="1"/>
  <c r="L382" i="1"/>
  <c r="L375" i="1"/>
  <c r="L368" i="1"/>
  <c r="L363" i="1"/>
  <c r="L353" i="1"/>
  <c r="L349" i="1"/>
  <c r="L340" i="1"/>
  <c r="L333" i="1"/>
  <c r="L326" i="1"/>
  <c r="L321" i="1"/>
  <c r="L311" i="1"/>
  <c r="L298" i="1"/>
  <c r="L291" i="1"/>
  <c r="L284" i="1"/>
  <c r="L279" i="1"/>
  <c r="L269" i="1"/>
  <c r="L265" i="1"/>
  <c r="L256" i="1"/>
  <c r="L249" i="1"/>
  <c r="L242" i="1"/>
  <c r="L237" i="1"/>
  <c r="L227" i="1"/>
  <c r="L223" i="1"/>
  <c r="L207" i="1"/>
  <c r="L200" i="1"/>
  <c r="L195" i="1"/>
  <c r="L185" i="1"/>
  <c r="L181" i="1"/>
  <c r="L172" i="1"/>
  <c r="L165" i="1"/>
  <c r="L158" i="1"/>
  <c r="L153" i="1"/>
  <c r="L143" i="1"/>
  <c r="L139" i="1"/>
  <c r="L130" i="1"/>
  <c r="L123" i="1"/>
  <c r="L116" i="1"/>
  <c r="L111" i="1"/>
  <c r="L101" i="1"/>
  <c r="L97" i="1"/>
  <c r="L88" i="1"/>
  <c r="L81" i="1"/>
  <c r="L74" i="1"/>
  <c r="L69" i="1"/>
  <c r="L59" i="1"/>
  <c r="L55" i="1"/>
  <c r="L46" i="1"/>
  <c r="L39" i="1"/>
  <c r="L32" i="1"/>
  <c r="L27" i="1"/>
  <c r="L17" i="1"/>
  <c r="L131" i="1" l="1"/>
  <c r="L559" i="1"/>
  <c r="L593" i="1" s="1"/>
  <c r="L517" i="1"/>
  <c r="L475" i="1"/>
  <c r="L30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467" i="1" l="1"/>
  <c r="I467" i="1"/>
  <c r="G383" i="1"/>
  <c r="I341" i="1"/>
  <c r="G215" i="1"/>
  <c r="I173" i="1"/>
  <c r="I89" i="1"/>
  <c r="J47" i="1"/>
  <c r="I47" i="1"/>
  <c r="H47" i="1"/>
  <c r="G47" i="1"/>
  <c r="H131" i="1"/>
  <c r="J173" i="1"/>
  <c r="H215" i="1"/>
  <c r="F257" i="1"/>
  <c r="H299" i="1"/>
  <c r="F341" i="1"/>
  <c r="J341" i="1"/>
  <c r="H383" i="1"/>
  <c r="F425" i="1"/>
  <c r="J425" i="1"/>
  <c r="I509" i="1"/>
  <c r="G551" i="1"/>
  <c r="I593" i="1"/>
  <c r="G131" i="1"/>
  <c r="G173" i="1"/>
  <c r="I215" i="1"/>
  <c r="G257" i="1"/>
  <c r="I299" i="1"/>
  <c r="G341" i="1"/>
  <c r="G425" i="1"/>
  <c r="F509" i="1"/>
  <c r="J509" i="1"/>
  <c r="H551" i="1"/>
  <c r="F593" i="1"/>
  <c r="J593" i="1"/>
  <c r="H89" i="1"/>
  <c r="J131" i="1"/>
  <c r="H173" i="1"/>
  <c r="F215" i="1"/>
  <c r="J215" i="1"/>
  <c r="H257" i="1"/>
  <c r="F299" i="1"/>
  <c r="J299" i="1"/>
  <c r="F383" i="1"/>
  <c r="J383" i="1"/>
  <c r="H425" i="1"/>
  <c r="F467" i="1"/>
  <c r="J467" i="1"/>
  <c r="G509" i="1"/>
  <c r="I551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47" i="1"/>
  <c r="L89" i="1"/>
  <c r="L173" i="1"/>
  <c r="L257" i="1"/>
  <c r="L299" i="1"/>
  <c r="L341" i="1"/>
  <c r="L383" i="1"/>
  <c r="L425" i="1"/>
  <c r="L467" i="1"/>
  <c r="L509" i="1"/>
  <c r="L551" i="1"/>
  <c r="L215" i="1"/>
  <c r="L594" i="1" l="1"/>
</calcChain>
</file>

<file path=xl/sharedStrings.xml><?xml version="1.0" encoding="utf-8"?>
<sst xmlns="http://schemas.openxmlformats.org/spreadsheetml/2006/main" count="851" uniqueCount="186">
  <si>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</si>
  <si>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</si>
  <si>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</si>
  <si>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</si>
  <si>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</si>
  <si>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</si>
  <si>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</si>
  <si>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</si>
  <si>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</si>
  <si>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</si>
  <si>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</si>
  <si>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</si>
  <si>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</si>
  <si>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</si>
  <si>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</si>
  <si>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</si>
  <si>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</si>
  <si>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</si>
  <si>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</si>
  <si>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</si>
  <si>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</si>
  <si>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</si>
  <si>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</si>
  <si>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</si>
  <si>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</si>
  <si>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</si>
  <si>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</si>
  <si>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</si>
  <si>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</si>
  <si>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</si>
  <si>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</si>
  <si>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</si>
  <si>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</si>
  <si>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</si>
  <si>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</si>
  <si>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</si>
  <si>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</si>
  <si>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</si>
  <si>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</si>
  <si>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</si>
  <si>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</si>
  <si>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</si>
  <si>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</si>
  <si>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</si>
  <si>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</si>
  <si>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маслом.сыром</t>
  </si>
  <si>
    <t>1116(СР№204)</t>
  </si>
  <si>
    <t>Какао с молоком</t>
  </si>
  <si>
    <t>1707(СР№382)</t>
  </si>
  <si>
    <t>1752(СР№45)</t>
  </si>
  <si>
    <t>Суп картофельный с рисом</t>
  </si>
  <si>
    <t>1440(СР№81)</t>
  </si>
  <si>
    <t>Гуляш из курицы</t>
  </si>
  <si>
    <t>1770(СР№301)</t>
  </si>
  <si>
    <t>Каша гречневая с маслом</t>
  </si>
  <si>
    <t>1680(СР№302)</t>
  </si>
  <si>
    <t>Кисель фруктово-ягодный</t>
  </si>
  <si>
    <t>1670(СР№359)</t>
  </si>
  <si>
    <t xml:space="preserve">Хлеб пшеничный </t>
  </si>
  <si>
    <t>Хлеб ржано-пшеничный</t>
  </si>
  <si>
    <t>Печенье</t>
  </si>
  <si>
    <t>Сок фруктовый разливной в ассортименте</t>
  </si>
  <si>
    <t>116(СР№389)</t>
  </si>
  <si>
    <t>Яблоки</t>
  </si>
  <si>
    <t>Котлета рыбная в белом соусе</t>
  </si>
  <si>
    <t>1767(СР№234)</t>
  </si>
  <si>
    <t>Картофель отварной</t>
  </si>
  <si>
    <t>398(СР№314)</t>
  </si>
  <si>
    <t>Чай заварной с сахаром</t>
  </si>
  <si>
    <t>Кефир</t>
  </si>
  <si>
    <t>1675(СР№376)</t>
  </si>
  <si>
    <t>Булочка</t>
  </si>
  <si>
    <t xml:space="preserve">Каша овсяная молочная с маслом </t>
  </si>
  <si>
    <t>1727(СР№181)</t>
  </si>
  <si>
    <t>Чай с сахаром</t>
  </si>
  <si>
    <t>1713(СР№379)</t>
  </si>
  <si>
    <t>Бутерброд с маслом,сыром</t>
  </si>
  <si>
    <t>165(СР№404)</t>
  </si>
  <si>
    <t>Салат из отварной свеклы</t>
  </si>
  <si>
    <t>1114(СР№20)</t>
  </si>
  <si>
    <t>Суп картофельный  с вермишелью</t>
  </si>
  <si>
    <t>1758(СР№103)</t>
  </si>
  <si>
    <t xml:space="preserve">Котлета куриная запеч.в соусе </t>
  </si>
  <si>
    <t>1698(СР№294)</t>
  </si>
  <si>
    <t>Картофельное пюре с маслом</t>
  </si>
  <si>
    <t>1720(СР№312)</t>
  </si>
  <si>
    <t>Компот пл.ягодный</t>
  </si>
  <si>
    <t>1201(СР№348)</t>
  </si>
  <si>
    <t>Хлеб пшеничный</t>
  </si>
  <si>
    <t>Пряники</t>
  </si>
  <si>
    <t>Плов с мясом</t>
  </si>
  <si>
    <t>1692(СР№265)</t>
  </si>
  <si>
    <t>Молоко кипяченое</t>
  </si>
  <si>
    <t>19(СР№386)</t>
  </si>
  <si>
    <t>Запеканка творожная со сгущеным молоком</t>
  </si>
  <si>
    <t>Чай с сахаром и лимоном</t>
  </si>
  <si>
    <t>1755(СР№223)</t>
  </si>
  <si>
    <t>0988(СР№377)</t>
  </si>
  <si>
    <t>182(СР№19)</t>
  </si>
  <si>
    <t>Щи из свежей капусты со сметаной</t>
  </si>
  <si>
    <t>1442(СР№88)</t>
  </si>
  <si>
    <t>Макароны с мясом с соусом</t>
  </si>
  <si>
    <t>877(СР№285)</t>
  </si>
  <si>
    <t>Компот из яблок</t>
  </si>
  <si>
    <t>1690(СР№342)</t>
  </si>
  <si>
    <t xml:space="preserve">Хлеб ржано-пшеничный </t>
  </si>
  <si>
    <t>Жаркое по-Домашнему с курицей</t>
  </si>
  <si>
    <t>1702(СР№259)</t>
  </si>
  <si>
    <t xml:space="preserve">хлеб ржано-пшеничный </t>
  </si>
  <si>
    <t>булочка</t>
  </si>
  <si>
    <t xml:space="preserve">Каша пшенная молочная </t>
  </si>
  <si>
    <t>1721(СР№175)</t>
  </si>
  <si>
    <t>1665(СР№378)</t>
  </si>
  <si>
    <t>Бутерброд горячий с маслом и сыром</t>
  </si>
  <si>
    <t>1756(СР№45)</t>
  </si>
  <si>
    <t>Рассольник со сметаной</t>
  </si>
  <si>
    <t>1764(СР№102)</t>
  </si>
  <si>
    <t>Котлета мясная запеч.в соусе</t>
  </si>
  <si>
    <t>1696(СР№268)</t>
  </si>
  <si>
    <t>Рис отварной с маслом</t>
  </si>
  <si>
    <t>Компот фр.ягодный</t>
  </si>
  <si>
    <t>1658(СР№342)</t>
  </si>
  <si>
    <t>Рагу овощное с курицей</t>
  </si>
  <si>
    <t>65(СР№321/233)</t>
  </si>
  <si>
    <t>Хлеб ржано -пшеничный</t>
  </si>
  <si>
    <t>1676(СР№175)</t>
  </si>
  <si>
    <t>1439(СР№82)</t>
  </si>
  <si>
    <t>Тефтеля куриная в соусе</t>
  </si>
  <si>
    <t>Макароны отварные с маслом</t>
  </si>
  <si>
    <t>1669(СР№309)</t>
  </si>
  <si>
    <t>Каша овсяная молочная с маслом</t>
  </si>
  <si>
    <t>1694(СР№173)</t>
  </si>
  <si>
    <t>Бутерброд горячий с маслом ,сыром</t>
  </si>
  <si>
    <t>Суп овощной с зеленым горошком</t>
  </si>
  <si>
    <t>1454(СР№99)</t>
  </si>
  <si>
    <t>Каша гречневая с курицей с соусом</t>
  </si>
  <si>
    <t>1115(СР№291)</t>
  </si>
  <si>
    <t>Картофель отварной с маслом</t>
  </si>
  <si>
    <t>1716(СР№260)</t>
  </si>
  <si>
    <t>1711(СР№310)</t>
  </si>
  <si>
    <t>Каша Пшенная с маслом молочная</t>
  </si>
  <si>
    <t>Чай заварной с сахаром и лимоном</t>
  </si>
  <si>
    <t>Бутерброд с маслом и сыром</t>
  </si>
  <si>
    <t>Котлета рыбная запеч.в соусе</t>
  </si>
  <si>
    <t>Курица запеченая в соусе</t>
  </si>
  <si>
    <t>1769(СР№293)</t>
  </si>
  <si>
    <t>1706(СР№210)</t>
  </si>
  <si>
    <t>Котлета куриная запеченая в соусе</t>
  </si>
  <si>
    <t>Картофельное пюре</t>
  </si>
  <si>
    <t>Хлеб ржано- пшеничный</t>
  </si>
  <si>
    <t>Запеканка творож.со сгущеным молоком</t>
  </si>
  <si>
    <t>181(СР№23)</t>
  </si>
  <si>
    <t xml:space="preserve">Суп гороховый </t>
  </si>
  <si>
    <t>1658(№342)</t>
  </si>
  <si>
    <t>Котлета рыбная запеченая в белом соусе</t>
  </si>
  <si>
    <t>1700(СР№304)</t>
  </si>
  <si>
    <t xml:space="preserve">Каша рисовая  с маслом молочная </t>
  </si>
  <si>
    <t>Чай с сахаром с молоком</t>
  </si>
  <si>
    <t xml:space="preserve">Рассольник со сметаной </t>
  </si>
  <si>
    <t>Макароны  отварные с маслом</t>
  </si>
  <si>
    <t>1670((СР№359)</t>
  </si>
  <si>
    <t>Котлета мясная запеченая в соусе</t>
  </si>
  <si>
    <t>1718(СР№321)</t>
  </si>
  <si>
    <t>14(СР№3)</t>
  </si>
  <si>
    <t>ГБУ ОО " Школа интернат №5"</t>
  </si>
  <si>
    <t>молоко</t>
  </si>
  <si>
    <t>Е.А Щекочихина</t>
  </si>
  <si>
    <t>хлеб  бел.</t>
  </si>
  <si>
    <t>хлеб  черн.</t>
  </si>
  <si>
    <t>Бутерброд со сливочным маслом.</t>
  </si>
  <si>
    <t>Бутерброд со сливочным маслом</t>
  </si>
  <si>
    <t>Салат из св.капусты</t>
  </si>
  <si>
    <t>Огурец св.порционный</t>
  </si>
  <si>
    <t>Помидор св.порционный</t>
  </si>
  <si>
    <t>Яйцо вареное/2шт</t>
  </si>
  <si>
    <t>Бутерброд со слив. маслом и св.огурцом</t>
  </si>
  <si>
    <t>Салат из св.капусты с раст маслом</t>
  </si>
  <si>
    <t>Борщ со св.капустой и сметаной</t>
  </si>
  <si>
    <t>Икра свекольная</t>
  </si>
  <si>
    <t>Яйцо вареное /2шт</t>
  </si>
  <si>
    <t>Бут-род со слив. маслом и св .огурцом</t>
  </si>
  <si>
    <t>Помидор порционный</t>
  </si>
  <si>
    <t>Жаркое по домашнему с курицей</t>
  </si>
  <si>
    <t>Компот из ягод</t>
  </si>
  <si>
    <t>Гречка отварная</t>
  </si>
  <si>
    <t xml:space="preserve"> 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</si>
</sst>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164</v>
      </c>
      <c r="D1" s="65"/>
      <c r="E1" s="65"/>
      <c r="F1" s="13" t="s">
        <v>16</v>
      </c>
      <c r="G1" s="2" t="s">
        <v>17</v>
      </c>
      <c r="H1" s="66" t="s">
        <v>185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166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10.920999999999999</v>
      </c>
      <c r="H6" s="48">
        <v>8.3109999999999999</v>
      </c>
      <c r="I6" s="48">
        <v>45.970999999999997</v>
      </c>
      <c r="J6" s="48">
        <v>302.363</v>
      </c>
      <c r="K6" s="49" t="s">
        <v>46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26.4" x14ac:dyDescent="0.3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3.17</v>
      </c>
      <c r="H8" s="51">
        <v>2.4660000000000002</v>
      </c>
      <c r="I8" s="51">
        <v>18.271999999999998</v>
      </c>
      <c r="J8" s="51">
        <v>107.96</v>
      </c>
      <c r="K8" s="52" t="s">
        <v>48</v>
      </c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169</v>
      </c>
      <c r="F11" s="51">
        <v>50</v>
      </c>
      <c r="G11" s="51">
        <v>6</v>
      </c>
      <c r="H11" s="51">
        <v>9</v>
      </c>
      <c r="I11" s="51">
        <v>13</v>
      </c>
      <c r="J11" s="51">
        <v>126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66.59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20.091000000000001</v>
      </c>
      <c r="H13" s="21">
        <f t="shared" si="0"/>
        <v>19.777000000000001</v>
      </c>
      <c r="I13" s="21">
        <f t="shared" si="0"/>
        <v>77.242999999999995</v>
      </c>
      <c r="J13" s="21">
        <f t="shared" si="0"/>
        <v>536.32299999999998</v>
      </c>
      <c r="K13" s="27"/>
      <c r="L13" s="21">
        <f t="shared" ref="L13" si="1">SUM(L6:L12)</f>
        <v>66.59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SUM(L14:L16)</f>
        <v>0</v>
      </c>
    </row>
    <row r="18" spans="1:12" ht="26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171</v>
      </c>
      <c r="F18" s="51">
        <v>60</v>
      </c>
      <c r="G18" s="51">
        <v>0.84399999999999997</v>
      </c>
      <c r="H18" s="51">
        <v>2.4540000000000002</v>
      </c>
      <c r="I18" s="51">
        <v>3.4</v>
      </c>
      <c r="J18" s="51">
        <v>39.061999999999998</v>
      </c>
      <c r="K18" s="52" t="s">
        <v>49</v>
      </c>
      <c r="L18" s="51"/>
    </row>
    <row r="19" spans="1:12" ht="26.4" x14ac:dyDescent="0.3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3.8580000000000001</v>
      </c>
      <c r="H19" s="51">
        <v>6.9429999999999996</v>
      </c>
      <c r="I19" s="51">
        <v>10.377000000000001</v>
      </c>
      <c r="J19" s="51">
        <v>119.428</v>
      </c>
      <c r="K19" s="52" t="s">
        <v>51</v>
      </c>
      <c r="L19" s="51"/>
    </row>
    <row r="20" spans="1:12" ht="26.4" x14ac:dyDescent="0.3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16.443999999999999</v>
      </c>
      <c r="H20" s="51">
        <v>6.62</v>
      </c>
      <c r="I20" s="51">
        <v>12.654</v>
      </c>
      <c r="J20" s="51">
        <v>175.976</v>
      </c>
      <c r="K20" s="52" t="s">
        <v>53</v>
      </c>
      <c r="L20" s="51"/>
    </row>
    <row r="21" spans="1:12" ht="26.4" x14ac:dyDescent="0.3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6.8780000000000001</v>
      </c>
      <c r="H21" s="51">
        <v>5.1189999999999998</v>
      </c>
      <c r="I21" s="51">
        <v>35.774000000000001</v>
      </c>
      <c r="J21" s="51">
        <v>216.673</v>
      </c>
      <c r="K21" s="52" t="s">
        <v>55</v>
      </c>
      <c r="L21" s="51"/>
    </row>
    <row r="22" spans="1:12" ht="26.4" x14ac:dyDescent="0.3">
      <c r="A22" s="25"/>
      <c r="B22" s="16"/>
      <c r="C22" s="11"/>
      <c r="D22" s="7" t="s">
        <v>31</v>
      </c>
      <c r="E22" s="50" t="s">
        <v>56</v>
      </c>
      <c r="F22" s="51">
        <v>180</v>
      </c>
      <c r="G22" s="51">
        <v>6.5000000000000002E-2</v>
      </c>
      <c r="H22" s="51"/>
      <c r="I22" s="51">
        <v>28.547999999999998</v>
      </c>
      <c r="J22" s="51">
        <v>114.45099999999999</v>
      </c>
      <c r="K22" s="52" t="s">
        <v>57</v>
      </c>
      <c r="L22" s="51"/>
    </row>
    <row r="23" spans="1:12" ht="14.4" x14ac:dyDescent="0.3">
      <c r="A23" s="25"/>
      <c r="B23" s="16"/>
      <c r="C23" s="11"/>
      <c r="D23" s="7" t="s">
        <v>167</v>
      </c>
      <c r="E23" s="50" t="s">
        <v>58</v>
      </c>
      <c r="F23" s="51">
        <v>40</v>
      </c>
      <c r="G23" s="51">
        <v>2.4</v>
      </c>
      <c r="H23" s="51">
        <v>0.4</v>
      </c>
      <c r="I23" s="51">
        <v>20.8</v>
      </c>
      <c r="J23" s="51">
        <v>96.4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59</v>
      </c>
      <c r="F24" s="51">
        <v>40</v>
      </c>
      <c r="G24" s="51">
        <v>2.4</v>
      </c>
      <c r="H24" s="51">
        <v>0.4</v>
      </c>
      <c r="I24" s="51">
        <v>20.8</v>
      </c>
      <c r="J24" s="51">
        <v>96.4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>
        <v>116.54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32.889000000000003</v>
      </c>
      <c r="H27" s="21">
        <f t="shared" si="3"/>
        <v>21.935999999999996</v>
      </c>
      <c r="I27" s="21">
        <f t="shared" si="3"/>
        <v>132.35300000000001</v>
      </c>
      <c r="J27" s="21">
        <f t="shared" si="3"/>
        <v>858.39</v>
      </c>
      <c r="K27" s="27"/>
      <c r="L27" s="21">
        <f>SUM(L18:L26)</f>
        <v>116.54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40</v>
      </c>
      <c r="G28" s="51">
        <v>5.54</v>
      </c>
      <c r="H28" s="51">
        <v>6.6680000000000001</v>
      </c>
      <c r="I28" s="51">
        <v>39.539000000000001</v>
      </c>
      <c r="J28" s="51">
        <v>240.32400000000001</v>
      </c>
      <c r="K28" s="52"/>
      <c r="L28" s="51"/>
    </row>
    <row r="29" spans="1:12" ht="26.4" x14ac:dyDescent="0.3">
      <c r="A29" s="25"/>
      <c r="B29" s="16"/>
      <c r="C29" s="11"/>
      <c r="D29" s="12" t="s">
        <v>31</v>
      </c>
      <c r="E29" s="50" t="s">
        <v>61</v>
      </c>
      <c r="F29" s="51">
        <v>180</v>
      </c>
      <c r="G29" s="51"/>
      <c r="H29" s="51"/>
      <c r="I29" s="51">
        <v>23.4</v>
      </c>
      <c r="J29" s="51">
        <v>93.602000000000004</v>
      </c>
      <c r="K29" s="52" t="s">
        <v>62</v>
      </c>
      <c r="L29" s="51"/>
    </row>
    <row r="30" spans="1:12" ht="14.4" x14ac:dyDescent="0.3">
      <c r="A30" s="25"/>
      <c r="B30" s="16"/>
      <c r="C30" s="11"/>
      <c r="D30" s="58" t="s">
        <v>24</v>
      </c>
      <c r="E30" s="50" t="s">
        <v>63</v>
      </c>
      <c r="F30" s="51">
        <v>100</v>
      </c>
      <c r="G30" s="51">
        <v>0.65</v>
      </c>
      <c r="H30" s="51">
        <v>0.3</v>
      </c>
      <c r="I30" s="51">
        <v>8.9499999999999993</v>
      </c>
      <c r="J30" s="51">
        <v>41.1</v>
      </c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>
        <v>33.299999999999997</v>
      </c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J32" si="4">SUM(G28:G31)</f>
        <v>6.19</v>
      </c>
      <c r="H32" s="21">
        <f t="shared" si="4"/>
        <v>6.968</v>
      </c>
      <c r="I32" s="21">
        <f t="shared" si="4"/>
        <v>71.888999999999996</v>
      </c>
      <c r="J32" s="21">
        <f t="shared" si="4"/>
        <v>375.02600000000007</v>
      </c>
      <c r="K32" s="27"/>
      <c r="L32" s="21">
        <f>SUM(L28:L31)</f>
        <v>33.299999999999997</v>
      </c>
    </row>
    <row r="33" spans="1:12" ht="26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64</v>
      </c>
      <c r="F33" s="51">
        <v>100</v>
      </c>
      <c r="G33" s="51">
        <v>12.571</v>
      </c>
      <c r="H33" s="51">
        <v>10.053000000000001</v>
      </c>
      <c r="I33" s="51">
        <v>15.827999999999999</v>
      </c>
      <c r="J33" s="51">
        <v>204.072</v>
      </c>
      <c r="K33" s="52" t="s">
        <v>65</v>
      </c>
      <c r="L33" s="51"/>
    </row>
    <row r="34" spans="1:12" ht="26.4" x14ac:dyDescent="0.3">
      <c r="A34" s="25"/>
      <c r="B34" s="16"/>
      <c r="C34" s="11"/>
      <c r="D34" s="7" t="s">
        <v>30</v>
      </c>
      <c r="E34" s="50" t="s">
        <v>66</v>
      </c>
      <c r="F34" s="51">
        <v>150</v>
      </c>
      <c r="G34" s="51">
        <v>4.4160000000000004</v>
      </c>
      <c r="H34" s="51">
        <v>5.3849999999999998</v>
      </c>
      <c r="I34" s="51">
        <v>35.682000000000002</v>
      </c>
      <c r="J34" s="51">
        <v>208.858</v>
      </c>
      <c r="K34" s="52" t="s">
        <v>67</v>
      </c>
      <c r="L34" s="51"/>
    </row>
    <row r="35" spans="1:12" ht="26.4" x14ac:dyDescent="0.3">
      <c r="A35" s="25"/>
      <c r="B35" s="16"/>
      <c r="C35" s="11"/>
      <c r="D35" s="7" t="s">
        <v>31</v>
      </c>
      <c r="E35" s="50" t="s">
        <v>68</v>
      </c>
      <c r="F35" s="51">
        <v>180</v>
      </c>
      <c r="G35" s="51">
        <v>0.108</v>
      </c>
      <c r="H35" s="51">
        <v>2.8000000000000001E-2</v>
      </c>
      <c r="I35" s="51">
        <v>13.537000000000001</v>
      </c>
      <c r="J35" s="51">
        <v>54.829000000000001</v>
      </c>
      <c r="K35" s="52" t="s">
        <v>70</v>
      </c>
      <c r="L35" s="51"/>
    </row>
    <row r="36" spans="1:12" ht="14.4" x14ac:dyDescent="0.3">
      <c r="A36" s="25"/>
      <c r="B36" s="16"/>
      <c r="C36" s="11"/>
      <c r="D36" s="7" t="s">
        <v>32</v>
      </c>
      <c r="E36" s="50" t="s">
        <v>58</v>
      </c>
      <c r="F36" s="51">
        <v>40</v>
      </c>
      <c r="G36" s="51">
        <v>2.4</v>
      </c>
      <c r="H36" s="51">
        <v>0.4</v>
      </c>
      <c r="I36" s="51">
        <v>20.8</v>
      </c>
      <c r="J36" s="51">
        <v>96.4</v>
      </c>
      <c r="K36" s="52"/>
      <c r="L36" s="51"/>
    </row>
    <row r="37" spans="1:12" ht="14.4" x14ac:dyDescent="0.3">
      <c r="A37" s="25"/>
      <c r="B37" s="16"/>
      <c r="C37" s="11"/>
      <c r="D37" s="58" t="s">
        <v>33</v>
      </c>
      <c r="E37" s="50" t="s">
        <v>59</v>
      </c>
      <c r="F37" s="51">
        <v>40</v>
      </c>
      <c r="G37" s="51">
        <v>2.4</v>
      </c>
      <c r="H37" s="51">
        <v>0.4</v>
      </c>
      <c r="I37" s="51">
        <v>20.8</v>
      </c>
      <c r="J37" s="51">
        <v>96.4</v>
      </c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>
        <v>83.24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510</v>
      </c>
      <c r="G39" s="21">
        <f t="shared" ref="G39:J39" si="5">SUM(G33:G38)</f>
        <v>21.895</v>
      </c>
      <c r="H39" s="21">
        <f t="shared" si="5"/>
        <v>16.266000000000002</v>
      </c>
      <c r="I39" s="21">
        <f t="shared" si="5"/>
        <v>106.64700000000001</v>
      </c>
      <c r="J39" s="21">
        <f t="shared" si="5"/>
        <v>660.55899999999997</v>
      </c>
      <c r="K39" s="27"/>
      <c r="L39" s="21">
        <f>SUM(L33:L38)</f>
        <v>83.24</v>
      </c>
    </row>
    <row r="40" spans="1:12" ht="26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69</v>
      </c>
      <c r="F40" s="51">
        <v>180</v>
      </c>
      <c r="G40" s="51">
        <v>6</v>
      </c>
      <c r="H40" s="51">
        <v>5</v>
      </c>
      <c r="I40" s="51">
        <v>8</v>
      </c>
      <c r="J40" s="51">
        <v>101</v>
      </c>
      <c r="K40" s="52" t="s">
        <v>93</v>
      </c>
      <c r="L40" s="51"/>
    </row>
    <row r="41" spans="1:12" ht="14.4" x14ac:dyDescent="0.3">
      <c r="A41" s="25"/>
      <c r="B41" s="16"/>
      <c r="C41" s="11"/>
      <c r="D41" s="12" t="s">
        <v>35</v>
      </c>
      <c r="E41" s="50" t="s">
        <v>71</v>
      </c>
      <c r="F41" s="51">
        <v>60</v>
      </c>
      <c r="G41" s="51">
        <v>7</v>
      </c>
      <c r="H41" s="51">
        <v>9</v>
      </c>
      <c r="I41" s="51">
        <v>52</v>
      </c>
      <c r="J41" s="51">
        <v>315</v>
      </c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>
        <v>33.299999999999997</v>
      </c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240</v>
      </c>
      <c r="G46" s="21">
        <f t="shared" ref="G46:J46" si="6">SUM(G40:G45)</f>
        <v>13</v>
      </c>
      <c r="H46" s="21">
        <f t="shared" si="6"/>
        <v>14</v>
      </c>
      <c r="I46" s="21">
        <f t="shared" si="6"/>
        <v>60</v>
      </c>
      <c r="J46" s="21">
        <f t="shared" si="6"/>
        <v>416</v>
      </c>
      <c r="K46" s="27"/>
      <c r="L46" s="21">
        <f>SUM(L40:L45)</f>
        <v>33.299999999999997</v>
      </c>
    </row>
    <row r="47" spans="1:12" ht="15" thickBot="1" x14ac:dyDescent="0.3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2340</v>
      </c>
      <c r="G47" s="34">
        <f t="shared" ref="G47:J47" si="7">G13+G17+G27+G32+G39+G46</f>
        <v>94.064999999999998</v>
      </c>
      <c r="H47" s="34">
        <f t="shared" si="7"/>
        <v>78.947000000000003</v>
      </c>
      <c r="I47" s="34">
        <f t="shared" si="7"/>
        <v>448.13200000000001</v>
      </c>
      <c r="J47" s="34">
        <f t="shared" si="7"/>
        <v>2846.2979999999998</v>
      </c>
      <c r="K47" s="35"/>
      <c r="L47" s="34">
        <f>L13+L17+L27+L32+L39+L46</f>
        <v>332.97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72</v>
      </c>
      <c r="F48" s="48">
        <v>250</v>
      </c>
      <c r="G48" s="48">
        <v>8.48</v>
      </c>
      <c r="H48" s="48">
        <v>9.8000000000000007</v>
      </c>
      <c r="I48" s="48">
        <v>45.16</v>
      </c>
      <c r="J48" s="48">
        <v>303.58</v>
      </c>
      <c r="K48" s="49" t="s">
        <v>73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26.4" x14ac:dyDescent="0.3">
      <c r="A50" s="15"/>
      <c r="B50" s="16"/>
      <c r="C50" s="11"/>
      <c r="D50" s="7" t="s">
        <v>22</v>
      </c>
      <c r="E50" s="50" t="s">
        <v>74</v>
      </c>
      <c r="F50" s="51">
        <v>200</v>
      </c>
      <c r="G50" s="51">
        <v>1.633</v>
      </c>
      <c r="H50" s="51">
        <v>1.36</v>
      </c>
      <c r="I50" s="51">
        <v>17.576000000000001</v>
      </c>
      <c r="J50" s="51">
        <v>89.078999999999994</v>
      </c>
      <c r="K50" s="52" t="s">
        <v>75</v>
      </c>
      <c r="L50" s="51"/>
    </row>
    <row r="51" spans="1:12" ht="14.4" x14ac:dyDescent="0.3">
      <c r="A51" s="15"/>
      <c r="B51" s="16"/>
      <c r="C51" s="11"/>
      <c r="D51" s="7" t="s">
        <v>32</v>
      </c>
      <c r="E51" s="50" t="s">
        <v>58</v>
      </c>
      <c r="F51" s="51">
        <v>25</v>
      </c>
      <c r="G51" s="51">
        <v>1.5</v>
      </c>
      <c r="H51" s="51">
        <v>0.25</v>
      </c>
      <c r="I51" s="51">
        <v>13</v>
      </c>
      <c r="J51" s="51">
        <v>60.25</v>
      </c>
      <c r="K51" s="52"/>
      <c r="L51" s="51"/>
    </row>
    <row r="52" spans="1:12" ht="26.4" x14ac:dyDescent="0.3">
      <c r="A52" s="15"/>
      <c r="B52" s="16"/>
      <c r="C52" s="11"/>
      <c r="D52" s="7"/>
      <c r="E52" s="50" t="s">
        <v>76</v>
      </c>
      <c r="F52" s="51">
        <v>50</v>
      </c>
      <c r="G52" s="51">
        <v>8.8610000000000007</v>
      </c>
      <c r="H52" s="51">
        <v>7.9640000000000004</v>
      </c>
      <c r="I52" s="51">
        <v>43.384999999999998</v>
      </c>
      <c r="J52" s="51">
        <v>280.66199999999998</v>
      </c>
      <c r="K52" s="52" t="s">
        <v>77</v>
      </c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>
        <v>66.59</v>
      </c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20.474</v>
      </c>
      <c r="H55" s="21">
        <f t="shared" ref="H55" si="9">SUM(H48:H54)</f>
        <v>19.374000000000002</v>
      </c>
      <c r="I55" s="21">
        <f t="shared" ref="I55" si="10">SUM(I48:I54)</f>
        <v>119.12099999999998</v>
      </c>
      <c r="J55" s="21">
        <f t="shared" ref="J55" si="11">SUM(J48:J54)</f>
        <v>733.57099999999991</v>
      </c>
      <c r="K55" s="27"/>
      <c r="L55" s="21">
        <f>SUM(L48:L54)</f>
        <v>66.59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>SUM(L56:L58)</f>
        <v>0</v>
      </c>
    </row>
    <row r="60" spans="1:12" ht="26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78</v>
      </c>
      <c r="F60" s="51">
        <v>60</v>
      </c>
      <c r="G60" s="51">
        <v>0.44800000000000001</v>
      </c>
      <c r="H60" s="51">
        <v>4.8570000000000002</v>
      </c>
      <c r="I60" s="51">
        <v>1.671</v>
      </c>
      <c r="J60" s="51">
        <v>52.189</v>
      </c>
      <c r="K60" s="52" t="s">
        <v>79</v>
      </c>
      <c r="L60" s="51"/>
    </row>
    <row r="61" spans="1:12" ht="26.4" x14ac:dyDescent="0.3">
      <c r="A61" s="15"/>
      <c r="B61" s="16"/>
      <c r="C61" s="11"/>
      <c r="D61" s="7" t="s">
        <v>28</v>
      </c>
      <c r="E61" s="50" t="s">
        <v>80</v>
      </c>
      <c r="F61" s="51">
        <v>250</v>
      </c>
      <c r="G61" s="51">
        <v>5.6470000000000002</v>
      </c>
      <c r="H61" s="51">
        <v>8.077</v>
      </c>
      <c r="I61" s="51">
        <v>16.731000000000002</v>
      </c>
      <c r="J61" s="51">
        <v>162.202</v>
      </c>
      <c r="K61" s="52" t="s">
        <v>81</v>
      </c>
      <c r="L61" s="51"/>
    </row>
    <row r="62" spans="1:12" ht="26.4" x14ac:dyDescent="0.3">
      <c r="A62" s="15"/>
      <c r="B62" s="16"/>
      <c r="C62" s="11"/>
      <c r="D62" s="7" t="s">
        <v>29</v>
      </c>
      <c r="E62" s="50" t="s">
        <v>82</v>
      </c>
      <c r="F62" s="51">
        <v>100</v>
      </c>
      <c r="G62" s="51">
        <v>16.512</v>
      </c>
      <c r="H62" s="51">
        <v>8.99</v>
      </c>
      <c r="I62" s="51">
        <v>15.676</v>
      </c>
      <c r="J62" s="51">
        <v>209.661</v>
      </c>
      <c r="K62" s="52" t="s">
        <v>83</v>
      </c>
      <c r="L62" s="51"/>
    </row>
    <row r="63" spans="1:12" ht="26.4" x14ac:dyDescent="0.3">
      <c r="A63" s="15"/>
      <c r="B63" s="16"/>
      <c r="C63" s="11"/>
      <c r="D63" s="7" t="s">
        <v>30</v>
      </c>
      <c r="E63" s="50" t="s">
        <v>84</v>
      </c>
      <c r="F63" s="51">
        <v>150</v>
      </c>
      <c r="G63" s="51">
        <v>3.4039999999999999</v>
      </c>
      <c r="H63" s="51">
        <v>4.9039999999999999</v>
      </c>
      <c r="I63" s="51">
        <v>22.94</v>
      </c>
      <c r="J63" s="51">
        <v>149.511</v>
      </c>
      <c r="K63" s="52" t="s">
        <v>85</v>
      </c>
      <c r="L63" s="51"/>
    </row>
    <row r="64" spans="1:12" ht="26.4" x14ac:dyDescent="0.3">
      <c r="A64" s="15"/>
      <c r="B64" s="16"/>
      <c r="C64" s="11"/>
      <c r="D64" s="7" t="s">
        <v>31</v>
      </c>
      <c r="E64" s="50" t="s">
        <v>86</v>
      </c>
      <c r="F64" s="51">
        <v>180</v>
      </c>
      <c r="G64" s="51">
        <v>0.39200000000000002</v>
      </c>
      <c r="H64" s="51">
        <v>8.1000000000000003E-2</v>
      </c>
      <c r="I64" s="51">
        <v>22.41</v>
      </c>
      <c r="J64" s="51">
        <v>91.935000000000002</v>
      </c>
      <c r="K64" s="52" t="s">
        <v>87</v>
      </c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88</v>
      </c>
      <c r="F65" s="51">
        <v>40</v>
      </c>
      <c r="G65" s="51">
        <v>2.4</v>
      </c>
      <c r="H65" s="51">
        <v>0.4</v>
      </c>
      <c r="I65" s="51">
        <v>20.8</v>
      </c>
      <c r="J65" s="51">
        <v>96.4</v>
      </c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59</v>
      </c>
      <c r="F66" s="51">
        <v>40</v>
      </c>
      <c r="G66" s="51">
        <v>2.4</v>
      </c>
      <c r="H66" s="51">
        <v>0.4</v>
      </c>
      <c r="I66" s="51">
        <v>20.8</v>
      </c>
      <c r="J66" s="51">
        <v>96.4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116.54</v>
      </c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 t="shared" ref="G69" si="16">SUM(G60:G68)</f>
        <v>31.202999999999996</v>
      </c>
      <c r="H69" s="21">
        <f t="shared" ref="H69" si="17">SUM(H60:H68)</f>
        <v>27.708999999999996</v>
      </c>
      <c r="I69" s="21">
        <f t="shared" ref="I69" si="18">SUM(I60:I68)</f>
        <v>121.02799999999999</v>
      </c>
      <c r="J69" s="21">
        <f t="shared" ref="J69" si="19">SUM(J60:J68)</f>
        <v>858.298</v>
      </c>
      <c r="K69" s="27"/>
      <c r="L69" s="21">
        <f>SUM(L60:L68)</f>
        <v>116.54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89</v>
      </c>
      <c r="F70" s="51">
        <v>40</v>
      </c>
      <c r="G70" s="51">
        <v>5.54</v>
      </c>
      <c r="H70" s="51">
        <v>6.6680000000000001</v>
      </c>
      <c r="I70" s="51">
        <v>39.539000000000001</v>
      </c>
      <c r="J70" s="51">
        <v>240.32400000000001</v>
      </c>
      <c r="K70" s="52"/>
      <c r="L70" s="51"/>
    </row>
    <row r="71" spans="1:12" ht="26.4" x14ac:dyDescent="0.3">
      <c r="A71" s="15"/>
      <c r="B71" s="16"/>
      <c r="C71" s="11"/>
      <c r="D71" s="12" t="s">
        <v>31</v>
      </c>
      <c r="E71" s="50" t="s">
        <v>61</v>
      </c>
      <c r="F71" s="51">
        <v>180</v>
      </c>
      <c r="G71" s="51"/>
      <c r="H71" s="51"/>
      <c r="I71" s="51">
        <v>23.4</v>
      </c>
      <c r="J71" s="51">
        <v>93.602000000000004</v>
      </c>
      <c r="K71" s="52" t="s">
        <v>62</v>
      </c>
      <c r="L71" s="51"/>
    </row>
    <row r="72" spans="1:12" ht="14.4" x14ac:dyDescent="0.3">
      <c r="A72" s="15"/>
      <c r="B72" s="16"/>
      <c r="C72" s="11"/>
      <c r="D72" s="58" t="s">
        <v>24</v>
      </c>
      <c r="E72" s="50" t="s">
        <v>63</v>
      </c>
      <c r="F72" s="51">
        <v>100</v>
      </c>
      <c r="G72" s="51">
        <v>0.65</v>
      </c>
      <c r="H72" s="51">
        <v>0.3</v>
      </c>
      <c r="I72" s="51">
        <v>8.9499999999999993</v>
      </c>
      <c r="J72" s="51">
        <v>41.1</v>
      </c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>
        <v>33.299999999999997</v>
      </c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320</v>
      </c>
      <c r="G74" s="21">
        <f t="shared" ref="G74" si="20">SUM(G70:G73)</f>
        <v>6.19</v>
      </c>
      <c r="H74" s="21">
        <f t="shared" ref="H74" si="21">SUM(H70:H73)</f>
        <v>6.968</v>
      </c>
      <c r="I74" s="21">
        <f t="shared" ref="I74" si="22">SUM(I70:I73)</f>
        <v>71.888999999999996</v>
      </c>
      <c r="J74" s="21">
        <f t="shared" ref="J74" si="23">SUM(J70:J73)</f>
        <v>375.02600000000007</v>
      </c>
      <c r="K74" s="27"/>
      <c r="L74" s="21">
        <f>SUM(L70:L73)</f>
        <v>33.299999999999997</v>
      </c>
    </row>
    <row r="75" spans="1:12" ht="26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90</v>
      </c>
      <c r="F75" s="51">
        <v>250</v>
      </c>
      <c r="G75" s="51">
        <v>19.765000000000001</v>
      </c>
      <c r="H75" s="51">
        <v>14.75</v>
      </c>
      <c r="I75" s="51">
        <v>52.53</v>
      </c>
      <c r="J75" s="51">
        <v>421.93</v>
      </c>
      <c r="K75" s="52" t="s">
        <v>91</v>
      </c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26.4" x14ac:dyDescent="0.3">
      <c r="A77" s="15"/>
      <c r="B77" s="16"/>
      <c r="C77" s="11"/>
      <c r="D77" s="7" t="s">
        <v>31</v>
      </c>
      <c r="E77" s="50" t="s">
        <v>68</v>
      </c>
      <c r="F77" s="51">
        <v>180</v>
      </c>
      <c r="G77" s="51">
        <v>0.108</v>
      </c>
      <c r="H77" s="51">
        <v>2.8000000000000001E-2</v>
      </c>
      <c r="I77" s="51">
        <v>13.537000000000001</v>
      </c>
      <c r="J77" s="51">
        <v>54.829000000000001</v>
      </c>
      <c r="K77" s="52" t="s">
        <v>70</v>
      </c>
      <c r="L77" s="51"/>
    </row>
    <row r="78" spans="1:12" ht="14.4" x14ac:dyDescent="0.3">
      <c r="A78" s="15"/>
      <c r="B78" s="16"/>
      <c r="C78" s="11"/>
      <c r="D78" s="7" t="s">
        <v>32</v>
      </c>
      <c r="E78" s="50" t="s">
        <v>88</v>
      </c>
      <c r="F78" s="51">
        <v>40</v>
      </c>
      <c r="G78" s="51">
        <v>2.4</v>
      </c>
      <c r="H78" s="51">
        <v>0.4</v>
      </c>
      <c r="I78" s="51">
        <v>20.8</v>
      </c>
      <c r="J78" s="51">
        <v>96.4</v>
      </c>
      <c r="K78" s="52"/>
      <c r="L78" s="51"/>
    </row>
    <row r="79" spans="1:12" ht="14.4" x14ac:dyDescent="0.3">
      <c r="A79" s="15"/>
      <c r="B79" s="16"/>
      <c r="C79" s="11"/>
      <c r="D79" s="58" t="s">
        <v>33</v>
      </c>
      <c r="E79" s="50" t="s">
        <v>59</v>
      </c>
      <c r="F79" s="51">
        <v>40</v>
      </c>
      <c r="G79" s="51">
        <v>2.4</v>
      </c>
      <c r="H79" s="51">
        <v>0.4</v>
      </c>
      <c r="I79" s="51">
        <v>20.8</v>
      </c>
      <c r="J79" s="51">
        <v>96.4</v>
      </c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>
        <v>83.24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4">SUM(G75:G80)</f>
        <v>24.672999999999998</v>
      </c>
      <c r="H81" s="21">
        <f t="shared" ref="H81" si="25">SUM(H75:H80)</f>
        <v>15.578000000000001</v>
      </c>
      <c r="I81" s="21">
        <f t="shared" ref="I81" si="26">SUM(I75:I80)</f>
        <v>107.667</v>
      </c>
      <c r="J81" s="21">
        <f t="shared" ref="J81" si="27">SUM(J75:J80)</f>
        <v>669.55899999999997</v>
      </c>
      <c r="K81" s="27"/>
      <c r="L81" s="21">
        <f>SUM(L75:L80)</f>
        <v>83.24</v>
      </c>
    </row>
    <row r="82" spans="1:12" ht="26.4" x14ac:dyDescent="0.3">
      <c r="A82" s="14">
        <f>A48</f>
        <v>1</v>
      </c>
      <c r="B82" s="14">
        <f>B48</f>
        <v>2</v>
      </c>
      <c r="C82" s="10" t="s">
        <v>37</v>
      </c>
      <c r="D82" s="12" t="s">
        <v>165</v>
      </c>
      <c r="E82" s="50" t="s">
        <v>92</v>
      </c>
      <c r="F82" s="51">
        <v>180</v>
      </c>
      <c r="G82" s="51">
        <v>6</v>
      </c>
      <c r="H82" s="51">
        <v>5</v>
      </c>
      <c r="I82" s="51">
        <v>8</v>
      </c>
      <c r="J82" s="51">
        <v>101</v>
      </c>
      <c r="K82" s="52" t="s">
        <v>93</v>
      </c>
      <c r="L82" s="51"/>
    </row>
    <row r="83" spans="1:12" ht="14.4" x14ac:dyDescent="0.3">
      <c r="A83" s="15"/>
      <c r="B83" s="16"/>
      <c r="C83" s="11"/>
      <c r="D83" s="12" t="s">
        <v>35</v>
      </c>
      <c r="E83" s="50" t="s">
        <v>71</v>
      </c>
      <c r="F83" s="51">
        <v>60</v>
      </c>
      <c r="G83" s="51">
        <v>7</v>
      </c>
      <c r="H83" s="51">
        <v>9</v>
      </c>
      <c r="I83" s="51">
        <v>52</v>
      </c>
      <c r="J83" s="51">
        <v>315</v>
      </c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>
        <v>33.299999999999997</v>
      </c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240</v>
      </c>
      <c r="G88" s="21">
        <f t="shared" ref="G88" si="28">SUM(G82:G87)</f>
        <v>13</v>
      </c>
      <c r="H88" s="21">
        <f t="shared" ref="H88" si="29">SUM(H82:H87)</f>
        <v>14</v>
      </c>
      <c r="I88" s="21">
        <f t="shared" ref="I88" si="30">SUM(I82:I87)</f>
        <v>60</v>
      </c>
      <c r="J88" s="21">
        <f t="shared" ref="J88" si="31">SUM(J82:J87)</f>
        <v>416</v>
      </c>
      <c r="K88" s="27"/>
      <c r="L88" s="21">
        <f>SUM(L82:L87)</f>
        <v>33.299999999999997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2415</v>
      </c>
      <c r="G89" s="34">
        <f t="shared" ref="G89" si="32">G55+G59+G69+G74+G81+G88</f>
        <v>95.539999999999992</v>
      </c>
      <c r="H89" s="34">
        <f t="shared" ref="H89" si="33">H55+H59+H69+H74+H81+H88</f>
        <v>83.629000000000005</v>
      </c>
      <c r="I89" s="34">
        <f t="shared" ref="I89" si="34">I55+I59+I69+I74+I81+I88</f>
        <v>479.70499999999993</v>
      </c>
      <c r="J89" s="34">
        <f t="shared" ref="J89" si="35">J55+J59+J69+J74+J81+J88</f>
        <v>3052.4539999999997</v>
      </c>
      <c r="K89" s="35"/>
      <c r="L89" s="34">
        <f t="shared" ref="L89" si="36">L55+L59+L69+L74+L81+L88</f>
        <v>332.97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94</v>
      </c>
      <c r="F90" s="48">
        <v>250</v>
      </c>
      <c r="G90" s="48">
        <v>16.137</v>
      </c>
      <c r="H90" s="48">
        <v>11.57</v>
      </c>
      <c r="I90" s="48">
        <v>32.707000000000001</v>
      </c>
      <c r="J90" s="48">
        <v>299.50099999999998</v>
      </c>
      <c r="K90" s="49" t="s">
        <v>96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6.4" x14ac:dyDescent="0.3">
      <c r="A92" s="25"/>
      <c r="B92" s="16"/>
      <c r="C92" s="11"/>
      <c r="D92" s="7" t="s">
        <v>22</v>
      </c>
      <c r="E92" s="50" t="s">
        <v>95</v>
      </c>
      <c r="F92" s="51">
        <v>200</v>
      </c>
      <c r="G92" s="51">
        <v>0.153</v>
      </c>
      <c r="H92" s="51">
        <v>3.3000000000000002E-2</v>
      </c>
      <c r="I92" s="51">
        <v>13.686999999999999</v>
      </c>
      <c r="J92" s="51">
        <v>55.654000000000003</v>
      </c>
      <c r="K92" s="52" t="s">
        <v>97</v>
      </c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170</v>
      </c>
      <c r="F95" s="51">
        <v>50</v>
      </c>
      <c r="G95" s="51">
        <v>6</v>
      </c>
      <c r="H95" s="51">
        <v>9</v>
      </c>
      <c r="I95" s="51">
        <v>13</v>
      </c>
      <c r="J95" s="51">
        <v>126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66.59</v>
      </c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7">SUM(G90:G96)</f>
        <v>22.29</v>
      </c>
      <c r="H97" s="21">
        <f t="shared" ref="H97" si="38">SUM(H90:H96)</f>
        <v>20.603000000000002</v>
      </c>
      <c r="I97" s="21">
        <f t="shared" ref="I97" si="39">SUM(I90:I96)</f>
        <v>59.393999999999998</v>
      </c>
      <c r="J97" s="21">
        <f t="shared" ref="J97" si="40">SUM(J90:J96)</f>
        <v>481.15499999999997</v>
      </c>
      <c r="K97" s="27"/>
      <c r="L97" s="21">
        <f>SUM(L90:L96)</f>
        <v>66.59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>SUM(L98:L100)</f>
        <v>0</v>
      </c>
    </row>
    <row r="102" spans="1:12" ht="26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172</v>
      </c>
      <c r="F102" s="51">
        <v>60</v>
      </c>
      <c r="G102" s="51">
        <v>0.39200000000000002</v>
      </c>
      <c r="H102" s="51">
        <v>4.8819999999999997</v>
      </c>
      <c r="I102" s="51">
        <v>2.0019999999999998</v>
      </c>
      <c r="J102" s="51">
        <v>53.517000000000003</v>
      </c>
      <c r="K102" s="52" t="s">
        <v>98</v>
      </c>
      <c r="L102" s="51"/>
    </row>
    <row r="103" spans="1:12" ht="26.4" x14ac:dyDescent="0.3">
      <c r="A103" s="25"/>
      <c r="B103" s="16"/>
      <c r="C103" s="11"/>
      <c r="D103" s="7" t="s">
        <v>28</v>
      </c>
      <c r="E103" s="50" t="s">
        <v>99</v>
      </c>
      <c r="F103" s="51">
        <v>200</v>
      </c>
      <c r="G103" s="51">
        <v>4.0979999999999999</v>
      </c>
      <c r="H103" s="51">
        <v>6.9509999999999996</v>
      </c>
      <c r="I103" s="51">
        <v>8.2810000000000006</v>
      </c>
      <c r="J103" s="51">
        <v>112.07599999999999</v>
      </c>
      <c r="K103" s="52" t="s">
        <v>100</v>
      </c>
      <c r="L103" s="51"/>
    </row>
    <row r="104" spans="1:12" ht="26.4" x14ac:dyDescent="0.3">
      <c r="A104" s="25"/>
      <c r="B104" s="16"/>
      <c r="C104" s="11"/>
      <c r="D104" s="7" t="s">
        <v>29</v>
      </c>
      <c r="E104" s="50" t="s">
        <v>101</v>
      </c>
      <c r="F104" s="51">
        <v>250</v>
      </c>
      <c r="G104" s="51">
        <v>23.734999999999999</v>
      </c>
      <c r="H104" s="51">
        <v>12.202999999999999</v>
      </c>
      <c r="I104" s="51">
        <v>50.350999999999999</v>
      </c>
      <c r="J104" s="51">
        <v>406.16800000000001</v>
      </c>
      <c r="K104" s="52" t="s">
        <v>102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26.4" x14ac:dyDescent="0.3">
      <c r="A106" s="25"/>
      <c r="B106" s="16"/>
      <c r="C106" s="11"/>
      <c r="D106" s="7" t="s">
        <v>31</v>
      </c>
      <c r="E106" s="50" t="s">
        <v>103</v>
      </c>
      <c r="F106" s="51">
        <v>180</v>
      </c>
      <c r="G106" s="51">
        <v>7.1999999999999995E-2</v>
      </c>
      <c r="H106" s="51">
        <v>7.1999999999999995E-2</v>
      </c>
      <c r="I106" s="51">
        <v>1.764</v>
      </c>
      <c r="J106" s="51">
        <v>7.992</v>
      </c>
      <c r="K106" s="52" t="s">
        <v>104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58</v>
      </c>
      <c r="F107" s="51">
        <v>40</v>
      </c>
      <c r="G107" s="51">
        <v>2</v>
      </c>
      <c r="H107" s="51"/>
      <c r="I107" s="51">
        <v>21</v>
      </c>
      <c r="J107" s="51">
        <v>96</v>
      </c>
      <c r="K107" s="52"/>
      <c r="L107" s="51"/>
    </row>
    <row r="108" spans="1:12" ht="14.4" x14ac:dyDescent="0.3">
      <c r="A108" s="25"/>
      <c r="B108" s="16"/>
      <c r="C108" s="11"/>
      <c r="D108" s="7" t="s">
        <v>168</v>
      </c>
      <c r="E108" s="50" t="s">
        <v>105</v>
      </c>
      <c r="F108" s="51">
        <v>40</v>
      </c>
      <c r="G108" s="51">
        <v>2.4</v>
      </c>
      <c r="H108" s="51">
        <v>0.4</v>
      </c>
      <c r="I108" s="51">
        <v>20.8</v>
      </c>
      <c r="J108" s="51">
        <v>96.4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116.54</v>
      </c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45">SUM(G102:G110)</f>
        <v>32.697000000000003</v>
      </c>
      <c r="H111" s="21">
        <f t="shared" ref="H111" si="46">SUM(H102:H110)</f>
        <v>24.507999999999996</v>
      </c>
      <c r="I111" s="21">
        <f t="shared" ref="I111" si="47">SUM(I102:I110)</f>
        <v>104.19799999999999</v>
      </c>
      <c r="J111" s="21">
        <f t="shared" ref="J111" si="48">SUM(J102:J110)</f>
        <v>772.15299999999991</v>
      </c>
      <c r="K111" s="27"/>
      <c r="L111" s="21">
        <f>SUM(L102:L110)</f>
        <v>116.54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60</v>
      </c>
      <c r="F112" s="51">
        <v>40</v>
      </c>
      <c r="G112" s="51">
        <v>5.54</v>
      </c>
      <c r="H112" s="51">
        <v>6.6680000000000001</v>
      </c>
      <c r="I112" s="51">
        <v>39.539000000000001</v>
      </c>
      <c r="J112" s="51">
        <v>240.32400000000001</v>
      </c>
      <c r="K112" s="52"/>
      <c r="L112" s="51"/>
    </row>
    <row r="113" spans="1:12" ht="26.4" x14ac:dyDescent="0.3">
      <c r="A113" s="25"/>
      <c r="B113" s="16"/>
      <c r="C113" s="11"/>
      <c r="D113" s="12" t="s">
        <v>31</v>
      </c>
      <c r="E113" s="50" t="s">
        <v>61</v>
      </c>
      <c r="F113" s="51">
        <v>180</v>
      </c>
      <c r="G113" s="51"/>
      <c r="H113" s="51"/>
      <c r="I113" s="51">
        <v>23.4</v>
      </c>
      <c r="J113" s="51">
        <v>93.602000000000004</v>
      </c>
      <c r="K113" s="52" t="s">
        <v>62</v>
      </c>
      <c r="L113" s="51"/>
    </row>
    <row r="114" spans="1:12" ht="14.4" x14ac:dyDescent="0.3">
      <c r="A114" s="25"/>
      <c r="B114" s="16"/>
      <c r="C114" s="11"/>
      <c r="D114" s="58" t="s">
        <v>24</v>
      </c>
      <c r="E114" s="50" t="s">
        <v>63</v>
      </c>
      <c r="F114" s="51">
        <v>100</v>
      </c>
      <c r="G114" s="51">
        <v>0.65</v>
      </c>
      <c r="H114" s="51">
        <v>0.3</v>
      </c>
      <c r="I114" s="51">
        <v>8.9499999999999993</v>
      </c>
      <c r="J114" s="51">
        <v>41.1</v>
      </c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>
        <v>33.299999999999997</v>
      </c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320</v>
      </c>
      <c r="G116" s="21">
        <f t="shared" ref="G116" si="49">SUM(G112:G115)</f>
        <v>6.19</v>
      </c>
      <c r="H116" s="21">
        <f t="shared" ref="H116" si="50">SUM(H112:H115)</f>
        <v>6.968</v>
      </c>
      <c r="I116" s="21">
        <f t="shared" ref="I116" si="51">SUM(I112:I115)</f>
        <v>71.888999999999996</v>
      </c>
      <c r="J116" s="21">
        <f t="shared" ref="J116" si="52">SUM(J112:J115)</f>
        <v>375.02600000000007</v>
      </c>
      <c r="K116" s="27"/>
      <c r="L116" s="21">
        <f>SUM(L112:L115)</f>
        <v>33.299999999999997</v>
      </c>
    </row>
    <row r="117" spans="1:12" ht="26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106</v>
      </c>
      <c r="F117" s="51">
        <v>250</v>
      </c>
      <c r="G117" s="51">
        <v>21.635000000000002</v>
      </c>
      <c r="H117" s="51">
        <v>120.85</v>
      </c>
      <c r="I117" s="51">
        <v>36.32</v>
      </c>
      <c r="J117" s="51">
        <v>340.58499999999998</v>
      </c>
      <c r="K117" s="52" t="s">
        <v>107</v>
      </c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26.4" x14ac:dyDescent="0.3">
      <c r="A119" s="25"/>
      <c r="B119" s="16"/>
      <c r="C119" s="11"/>
      <c r="D119" s="7" t="s">
        <v>31</v>
      </c>
      <c r="E119" s="50" t="s">
        <v>68</v>
      </c>
      <c r="F119" s="51">
        <v>180</v>
      </c>
      <c r="G119" s="51">
        <v>0.108</v>
      </c>
      <c r="H119" s="51">
        <v>2.8000000000000001E-2</v>
      </c>
      <c r="I119" s="51">
        <v>13.537000000000001</v>
      </c>
      <c r="J119" s="51">
        <v>54.829000000000001</v>
      </c>
      <c r="K119" s="52" t="s">
        <v>70</v>
      </c>
      <c r="L119" s="51"/>
    </row>
    <row r="120" spans="1:12" ht="14.4" x14ac:dyDescent="0.3">
      <c r="A120" s="25"/>
      <c r="B120" s="16"/>
      <c r="C120" s="11"/>
      <c r="D120" s="7" t="s">
        <v>32</v>
      </c>
      <c r="E120" s="50" t="s">
        <v>58</v>
      </c>
      <c r="F120" s="51">
        <v>40</v>
      </c>
      <c r="G120" s="51">
        <v>2.4</v>
      </c>
      <c r="H120" s="51">
        <v>0.4</v>
      </c>
      <c r="I120" s="51">
        <v>20.8</v>
      </c>
      <c r="J120" s="51">
        <v>96.4</v>
      </c>
      <c r="K120" s="52"/>
      <c r="L120" s="51"/>
    </row>
    <row r="121" spans="1:12" ht="14.4" x14ac:dyDescent="0.3">
      <c r="A121" s="25"/>
      <c r="B121" s="16"/>
      <c r="C121" s="11"/>
      <c r="D121" s="58" t="s">
        <v>33</v>
      </c>
      <c r="E121" s="50" t="s">
        <v>108</v>
      </c>
      <c r="F121" s="51">
        <v>40</v>
      </c>
      <c r="G121" s="51">
        <v>2.4</v>
      </c>
      <c r="H121" s="51">
        <v>0.4</v>
      </c>
      <c r="I121" s="51">
        <v>20.8</v>
      </c>
      <c r="J121" s="51">
        <v>96.4</v>
      </c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>
        <v>83.24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510</v>
      </c>
      <c r="G123" s="21">
        <f t="shared" ref="G123" si="53">SUM(G117:G122)</f>
        <v>26.542999999999999</v>
      </c>
      <c r="H123" s="21">
        <f t="shared" ref="H123" si="54">SUM(H117:H122)</f>
        <v>121.67800000000001</v>
      </c>
      <c r="I123" s="21">
        <f t="shared" ref="I123" si="55">SUM(I117:I122)</f>
        <v>91.456999999999994</v>
      </c>
      <c r="J123" s="21">
        <f t="shared" ref="J123" si="56">SUM(J117:J122)</f>
        <v>588.21399999999994</v>
      </c>
      <c r="K123" s="27"/>
      <c r="L123" s="21">
        <f>SUM(L117:L122)</f>
        <v>83.24</v>
      </c>
    </row>
    <row r="124" spans="1:12" ht="26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69</v>
      </c>
      <c r="F124" s="51">
        <v>180</v>
      </c>
      <c r="G124" s="51">
        <v>6</v>
      </c>
      <c r="H124" s="51">
        <v>5</v>
      </c>
      <c r="I124" s="51">
        <v>8</v>
      </c>
      <c r="J124" s="51">
        <v>101</v>
      </c>
      <c r="K124" s="52" t="s">
        <v>93</v>
      </c>
      <c r="L124" s="51"/>
    </row>
    <row r="125" spans="1:12" ht="14.4" x14ac:dyDescent="0.3">
      <c r="A125" s="25"/>
      <c r="B125" s="16"/>
      <c r="C125" s="11"/>
      <c r="D125" s="12" t="s">
        <v>35</v>
      </c>
      <c r="E125" s="50" t="s">
        <v>109</v>
      </c>
      <c r="F125" s="51">
        <v>60</v>
      </c>
      <c r="G125" s="51">
        <v>8</v>
      </c>
      <c r="H125" s="51">
        <v>9</v>
      </c>
      <c r="I125" s="51">
        <v>52</v>
      </c>
      <c r="J125" s="51">
        <v>315</v>
      </c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>
        <v>33.299999999999997</v>
      </c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240</v>
      </c>
      <c r="G130" s="21">
        <f t="shared" ref="G130" si="57">SUM(G124:G129)</f>
        <v>14</v>
      </c>
      <c r="H130" s="21">
        <f t="shared" ref="H130" si="58">SUM(H124:H129)</f>
        <v>14</v>
      </c>
      <c r="I130" s="21">
        <f t="shared" ref="I130" si="59">SUM(I124:I129)</f>
        <v>60</v>
      </c>
      <c r="J130" s="21">
        <f t="shared" ref="J130" si="60">SUM(J124:J129)</f>
        <v>416</v>
      </c>
      <c r="K130" s="27"/>
      <c r="L130" s="21">
        <f>SUM(L124:L129)</f>
        <v>33.299999999999997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2340</v>
      </c>
      <c r="G131" s="34">
        <f t="shared" ref="G131" si="61">G97+G101+G111+G116+G123+G130</f>
        <v>101.72</v>
      </c>
      <c r="H131" s="34">
        <f t="shared" ref="H131" si="62">H97+H101+H111+H116+H123+H130</f>
        <v>187.75700000000001</v>
      </c>
      <c r="I131" s="34">
        <f t="shared" ref="I131" si="63">I97+I101+I111+I116+I123+I130</f>
        <v>386.93799999999999</v>
      </c>
      <c r="J131" s="34">
        <f t="shared" ref="J131" si="64">J97+J101+J111+J116+J123+J130</f>
        <v>2632.5479999999998</v>
      </c>
      <c r="K131" s="35"/>
      <c r="L131" s="34">
        <f>L97+L101+L111+L116+L123+L130</f>
        <v>332.97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110</v>
      </c>
      <c r="F132" s="48">
        <v>250</v>
      </c>
      <c r="G132" s="48">
        <v>2.16</v>
      </c>
      <c r="H132" s="48">
        <v>4.5</v>
      </c>
      <c r="I132" s="48">
        <v>28.184000000000001</v>
      </c>
      <c r="J132" s="48">
        <v>161.876</v>
      </c>
      <c r="K132" s="49" t="s">
        <v>111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6.4" x14ac:dyDescent="0.3">
      <c r="A134" s="25"/>
      <c r="B134" s="16"/>
      <c r="C134" s="11"/>
      <c r="D134" s="7" t="s">
        <v>22</v>
      </c>
      <c r="E134" s="50" t="s">
        <v>74</v>
      </c>
      <c r="F134" s="51">
        <v>200</v>
      </c>
      <c r="G134" s="51">
        <v>1.458</v>
      </c>
      <c r="H134" s="51">
        <v>1.153</v>
      </c>
      <c r="I134" s="51">
        <v>15.651999999999999</v>
      </c>
      <c r="J134" s="51">
        <v>78.813999999999993</v>
      </c>
      <c r="K134" s="52" t="s">
        <v>112</v>
      </c>
      <c r="L134" s="51"/>
    </row>
    <row r="135" spans="1:12" ht="14.4" x14ac:dyDescent="0.3">
      <c r="A135" s="25"/>
      <c r="B135" s="16"/>
      <c r="C135" s="11"/>
      <c r="D135" s="7" t="s">
        <v>32</v>
      </c>
      <c r="E135" s="50" t="s">
        <v>58</v>
      </c>
      <c r="F135" s="51">
        <v>25</v>
      </c>
      <c r="G135" s="51">
        <v>1.5</v>
      </c>
      <c r="H135" s="51">
        <v>0.25</v>
      </c>
      <c r="I135" s="51">
        <v>13</v>
      </c>
      <c r="J135" s="51">
        <v>60.25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58"/>
      <c r="E137" s="50" t="s">
        <v>113</v>
      </c>
      <c r="F137" s="51">
        <v>50</v>
      </c>
      <c r="G137" s="51">
        <v>5.87</v>
      </c>
      <c r="H137" s="51">
        <v>7.7050000000000001</v>
      </c>
      <c r="I137" s="51">
        <v>15.67</v>
      </c>
      <c r="J137" s="51">
        <v>155.505</v>
      </c>
      <c r="K137" s="52" t="s">
        <v>163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66.59</v>
      </c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65">SUM(G132:G138)</f>
        <v>10.988</v>
      </c>
      <c r="H139" s="21">
        <f t="shared" ref="H139" si="66">SUM(H132:H138)</f>
        <v>13.608000000000001</v>
      </c>
      <c r="I139" s="21">
        <f t="shared" ref="I139" si="67">SUM(I132:I138)</f>
        <v>72.506</v>
      </c>
      <c r="J139" s="21">
        <f t="shared" ref="J139" si="68">SUM(J132:J138)</f>
        <v>456.44499999999999</v>
      </c>
      <c r="K139" s="27"/>
      <c r="L139" s="21">
        <f>SUM(L132:L138)</f>
        <v>66.59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9">SUM(G140:G142)</f>
        <v>0</v>
      </c>
      <c r="H143" s="21">
        <f t="shared" ref="H143" si="70">SUM(H140:H142)</f>
        <v>0</v>
      </c>
      <c r="I143" s="21">
        <f t="shared" ref="I143" si="71">SUM(I140:I142)</f>
        <v>0</v>
      </c>
      <c r="J143" s="21">
        <f t="shared" ref="J143" si="72">SUM(J140:J142)</f>
        <v>0</v>
      </c>
      <c r="K143" s="27"/>
      <c r="L143" s="21">
        <f>SUM(L140:L142)</f>
        <v>0</v>
      </c>
    </row>
    <row r="144" spans="1:12" ht="26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173</v>
      </c>
      <c r="F144" s="51">
        <v>60</v>
      </c>
      <c r="G144" s="51">
        <v>0.79600000000000004</v>
      </c>
      <c r="H144" s="51">
        <v>2.4630000000000001</v>
      </c>
      <c r="I144" s="51">
        <v>3.3940000000000001</v>
      </c>
      <c r="J144" s="51">
        <v>38.920999999999999</v>
      </c>
      <c r="K144" s="52" t="s">
        <v>114</v>
      </c>
      <c r="L144" s="51"/>
    </row>
    <row r="145" spans="1:12" ht="26.4" x14ac:dyDescent="0.3">
      <c r="A145" s="25"/>
      <c r="B145" s="16"/>
      <c r="C145" s="11"/>
      <c r="D145" s="7" t="s">
        <v>28</v>
      </c>
      <c r="E145" s="50" t="s">
        <v>115</v>
      </c>
      <c r="F145" s="51">
        <v>200</v>
      </c>
      <c r="G145" s="51">
        <v>7.3579999999999997</v>
      </c>
      <c r="H145" s="51">
        <v>6.6310000000000002</v>
      </c>
      <c r="I145" s="51">
        <v>15.725</v>
      </c>
      <c r="J145" s="51">
        <v>152.012</v>
      </c>
      <c r="K145" s="52" t="s">
        <v>116</v>
      </c>
      <c r="L145" s="51"/>
    </row>
    <row r="146" spans="1:12" ht="26.4" x14ac:dyDescent="0.3">
      <c r="A146" s="25"/>
      <c r="B146" s="16"/>
      <c r="C146" s="11"/>
      <c r="D146" s="7" t="s">
        <v>29</v>
      </c>
      <c r="E146" s="50" t="s">
        <v>117</v>
      </c>
      <c r="F146" s="51">
        <v>100</v>
      </c>
      <c r="G146" s="51">
        <v>14.19</v>
      </c>
      <c r="H146" s="51">
        <v>11.474</v>
      </c>
      <c r="I146" s="51">
        <v>16.216000000000001</v>
      </c>
      <c r="J146" s="51">
        <v>224.88900000000001</v>
      </c>
      <c r="K146" s="52" t="s">
        <v>118</v>
      </c>
      <c r="L146" s="51"/>
    </row>
    <row r="147" spans="1:12" ht="26.4" x14ac:dyDescent="0.3">
      <c r="A147" s="25"/>
      <c r="B147" s="16"/>
      <c r="C147" s="11"/>
      <c r="D147" s="7" t="s">
        <v>30</v>
      </c>
      <c r="E147" s="50" t="s">
        <v>119</v>
      </c>
      <c r="F147" s="51">
        <v>150</v>
      </c>
      <c r="G147" s="51">
        <v>6.8780000000000001</v>
      </c>
      <c r="H147" s="51">
        <v>5.1189999999999998</v>
      </c>
      <c r="I147" s="51">
        <v>35.774000000000001</v>
      </c>
      <c r="J147" s="51">
        <v>216.673</v>
      </c>
      <c r="K147" s="52" t="s">
        <v>55</v>
      </c>
      <c r="L147" s="51"/>
    </row>
    <row r="148" spans="1:12" ht="26.4" x14ac:dyDescent="0.3">
      <c r="A148" s="25"/>
      <c r="B148" s="16"/>
      <c r="C148" s="11"/>
      <c r="D148" s="7" t="s">
        <v>31</v>
      </c>
      <c r="E148" s="50" t="s">
        <v>120</v>
      </c>
      <c r="F148" s="51">
        <v>180</v>
      </c>
      <c r="G148" s="51">
        <v>0.14399999999999999</v>
      </c>
      <c r="H148" s="51">
        <v>5.3999999999999999E-2</v>
      </c>
      <c r="I148" s="51">
        <v>15.228</v>
      </c>
      <c r="J148" s="51">
        <v>61.973999999999997</v>
      </c>
      <c r="K148" s="52" t="s">
        <v>121</v>
      </c>
      <c r="L148" s="51"/>
    </row>
    <row r="149" spans="1:12" ht="14.4" x14ac:dyDescent="0.3">
      <c r="A149" s="25"/>
      <c r="B149" s="16"/>
      <c r="C149" s="11"/>
      <c r="D149" s="7" t="s">
        <v>167</v>
      </c>
      <c r="E149" s="50" t="s">
        <v>88</v>
      </c>
      <c r="F149" s="51">
        <v>40</v>
      </c>
      <c r="G149" s="51">
        <v>2.4</v>
      </c>
      <c r="H149" s="51">
        <v>0.4</v>
      </c>
      <c r="I149" s="51">
        <v>20.8</v>
      </c>
      <c r="J149" s="51">
        <v>96.4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59</v>
      </c>
      <c r="F150" s="51">
        <v>40</v>
      </c>
      <c r="G150" s="51">
        <v>2.4</v>
      </c>
      <c r="H150" s="51">
        <v>0.4</v>
      </c>
      <c r="I150" s="51">
        <v>20.8</v>
      </c>
      <c r="J150" s="51">
        <v>96.4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116.54</v>
      </c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73">SUM(G144:G152)</f>
        <v>34.165999999999997</v>
      </c>
      <c r="H153" s="21">
        <f t="shared" ref="H153" si="74">SUM(H144:H152)</f>
        <v>26.540999999999997</v>
      </c>
      <c r="I153" s="21">
        <f t="shared" ref="I153" si="75">SUM(I144:I152)</f>
        <v>127.937</v>
      </c>
      <c r="J153" s="21">
        <f t="shared" ref="J153" si="76">SUM(J144:J152)</f>
        <v>887.26900000000001</v>
      </c>
      <c r="K153" s="27"/>
      <c r="L153" s="21">
        <f>SUM(L144:L152)</f>
        <v>116.54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89</v>
      </c>
      <c r="F154" s="51">
        <v>60</v>
      </c>
      <c r="G154" s="51">
        <v>5.54</v>
      </c>
      <c r="H154" s="51">
        <v>6.6680000000000001</v>
      </c>
      <c r="I154" s="51">
        <v>39.539000000000001</v>
      </c>
      <c r="J154" s="51">
        <v>240.32400000000001</v>
      </c>
      <c r="K154" s="52"/>
      <c r="L154" s="51"/>
    </row>
    <row r="155" spans="1:12" ht="26.4" x14ac:dyDescent="0.3">
      <c r="A155" s="25"/>
      <c r="B155" s="16"/>
      <c r="C155" s="11"/>
      <c r="D155" s="12" t="s">
        <v>31</v>
      </c>
      <c r="E155" s="50" t="s">
        <v>61</v>
      </c>
      <c r="F155" s="51">
        <v>180</v>
      </c>
      <c r="G155" s="51"/>
      <c r="H155" s="51"/>
      <c r="I155" s="51">
        <v>23.4</v>
      </c>
      <c r="J155" s="51">
        <v>93.602000000000004</v>
      </c>
      <c r="K155" s="52" t="s">
        <v>62</v>
      </c>
      <c r="L155" s="51"/>
    </row>
    <row r="156" spans="1:12" ht="14.4" x14ac:dyDescent="0.3">
      <c r="A156" s="25"/>
      <c r="B156" s="16"/>
      <c r="C156" s="11"/>
      <c r="D156" s="58" t="s">
        <v>24</v>
      </c>
      <c r="E156" s="50" t="s">
        <v>63</v>
      </c>
      <c r="F156" s="51">
        <v>100</v>
      </c>
      <c r="G156" s="51">
        <v>0.65</v>
      </c>
      <c r="H156" s="51">
        <v>0.3</v>
      </c>
      <c r="I156" s="51">
        <v>8.9499999999999993</v>
      </c>
      <c r="J156" s="51">
        <v>41.1</v>
      </c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>
        <v>33.299999999999997</v>
      </c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340</v>
      </c>
      <c r="G158" s="21">
        <f t="shared" ref="G158" si="77">SUM(G154:G157)</f>
        <v>6.19</v>
      </c>
      <c r="H158" s="21">
        <f t="shared" ref="H158" si="78">SUM(H154:H157)</f>
        <v>6.968</v>
      </c>
      <c r="I158" s="21">
        <f t="shared" ref="I158" si="79">SUM(I154:I157)</f>
        <v>71.888999999999996</v>
      </c>
      <c r="J158" s="21">
        <f t="shared" ref="J158" si="80">SUM(J154:J157)</f>
        <v>375.02600000000007</v>
      </c>
      <c r="K158" s="27"/>
      <c r="L158" s="21">
        <f>SUM(L154:L157)</f>
        <v>33.299999999999997</v>
      </c>
    </row>
    <row r="159" spans="1:12" ht="26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122</v>
      </c>
      <c r="F159" s="51">
        <v>250</v>
      </c>
      <c r="G159" s="51">
        <v>21.675999999999998</v>
      </c>
      <c r="H159" s="51">
        <v>13.512</v>
      </c>
      <c r="I159" s="51">
        <v>25.704000000000001</v>
      </c>
      <c r="J159" s="51">
        <v>311.12200000000001</v>
      </c>
      <c r="K159" s="52" t="s">
        <v>123</v>
      </c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26.4" x14ac:dyDescent="0.3">
      <c r="A161" s="25"/>
      <c r="B161" s="16"/>
      <c r="C161" s="11"/>
      <c r="D161" s="7" t="s">
        <v>31</v>
      </c>
      <c r="E161" s="50" t="s">
        <v>68</v>
      </c>
      <c r="F161" s="51">
        <v>180</v>
      </c>
      <c r="G161" s="51">
        <v>0.108</v>
      </c>
      <c r="H161" s="51">
        <v>2.8000000000000001E-2</v>
      </c>
      <c r="I161" s="51">
        <v>13.537000000000001</v>
      </c>
      <c r="J161" s="51">
        <v>54.829000000000001</v>
      </c>
      <c r="K161" s="52" t="s">
        <v>70</v>
      </c>
      <c r="L161" s="51"/>
    </row>
    <row r="162" spans="1:12" ht="14.4" x14ac:dyDescent="0.3">
      <c r="A162" s="25"/>
      <c r="B162" s="16"/>
      <c r="C162" s="11"/>
      <c r="D162" s="7" t="s">
        <v>167</v>
      </c>
      <c r="E162" s="50" t="s">
        <v>58</v>
      </c>
      <c r="F162" s="51">
        <v>40</v>
      </c>
      <c r="G162" s="51">
        <v>2.4</v>
      </c>
      <c r="H162" s="51">
        <v>0.4</v>
      </c>
      <c r="I162" s="51">
        <v>20.8</v>
      </c>
      <c r="J162" s="51">
        <v>96.4</v>
      </c>
      <c r="K162" s="52"/>
      <c r="L162" s="51"/>
    </row>
    <row r="163" spans="1:12" ht="14.4" x14ac:dyDescent="0.3">
      <c r="A163" s="25"/>
      <c r="B163" s="16"/>
      <c r="C163" s="11"/>
      <c r="D163" s="58" t="s">
        <v>33</v>
      </c>
      <c r="E163" s="50" t="s">
        <v>124</v>
      </c>
      <c r="F163" s="51">
        <v>40</v>
      </c>
      <c r="G163" s="51">
        <v>2.4</v>
      </c>
      <c r="H163" s="51">
        <v>0.4</v>
      </c>
      <c r="I163" s="51">
        <v>20.8</v>
      </c>
      <c r="J163" s="51">
        <v>96.4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>
        <v>83.24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510</v>
      </c>
      <c r="G165" s="21">
        <f t="shared" ref="G165" si="81">SUM(G159:G164)</f>
        <v>26.583999999999996</v>
      </c>
      <c r="H165" s="21">
        <f t="shared" ref="H165" si="82">SUM(H159:H164)</f>
        <v>14.340000000000002</v>
      </c>
      <c r="I165" s="21">
        <f t="shared" ref="I165" si="83">SUM(I159:I164)</f>
        <v>80.840999999999994</v>
      </c>
      <c r="J165" s="21">
        <f t="shared" ref="J165" si="84">SUM(J159:J164)</f>
        <v>558.75099999999998</v>
      </c>
      <c r="K165" s="27"/>
      <c r="L165" s="21">
        <f>SUM(L159:L164)</f>
        <v>83.24</v>
      </c>
    </row>
    <row r="166" spans="1:12" ht="26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69</v>
      </c>
      <c r="F166" s="51">
        <v>180</v>
      </c>
      <c r="G166" s="51">
        <v>6</v>
      </c>
      <c r="H166" s="51">
        <v>5</v>
      </c>
      <c r="I166" s="51">
        <v>8</v>
      </c>
      <c r="J166" s="51">
        <v>101</v>
      </c>
      <c r="K166" s="52" t="s">
        <v>93</v>
      </c>
      <c r="L166" s="51"/>
    </row>
    <row r="167" spans="1:12" ht="14.4" x14ac:dyDescent="0.3">
      <c r="A167" s="25"/>
      <c r="B167" s="16"/>
      <c r="C167" s="11"/>
      <c r="D167" s="12" t="s">
        <v>35</v>
      </c>
      <c r="E167" s="50" t="s">
        <v>71</v>
      </c>
      <c r="F167" s="51">
        <v>60</v>
      </c>
      <c r="G167" s="51">
        <v>7</v>
      </c>
      <c r="H167" s="51">
        <v>9</v>
      </c>
      <c r="I167" s="51">
        <v>52</v>
      </c>
      <c r="J167" s="51">
        <v>315</v>
      </c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>
        <v>33.299999999999997</v>
      </c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 t="shared" ref="G172" si="85">SUM(G166:G171)</f>
        <v>13</v>
      </c>
      <c r="H172" s="21">
        <f t="shared" ref="H172" si="86">SUM(H166:H171)</f>
        <v>14</v>
      </c>
      <c r="I172" s="21">
        <f t="shared" ref="I172" si="87">SUM(I166:I171)</f>
        <v>60</v>
      </c>
      <c r="J172" s="21">
        <f t="shared" ref="J172" si="88">SUM(J166:J171)</f>
        <v>416</v>
      </c>
      <c r="K172" s="27"/>
      <c r="L172" s="21">
        <f>SUM(L166:L171)</f>
        <v>33.299999999999997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2385</v>
      </c>
      <c r="G173" s="34">
        <f t="shared" ref="G173" si="89">G139+G143+G153+G158+G165+G172</f>
        <v>90.927999999999997</v>
      </c>
      <c r="H173" s="34">
        <f t="shared" ref="H173" si="90">H139+H143+H153+H158+H165+H172</f>
        <v>75.457000000000008</v>
      </c>
      <c r="I173" s="34">
        <f t="shared" ref="I173" si="91">I139+I143+I153+I158+I165+I172</f>
        <v>413.173</v>
      </c>
      <c r="J173" s="34">
        <f t="shared" ref="J173" si="92">J139+J143+J153+J158+J165+J172</f>
        <v>2693.491</v>
      </c>
      <c r="K173" s="35"/>
      <c r="L173" s="34">
        <f t="shared" ref="L173" si="93">L139+L143+L153+L158+L165+L172</f>
        <v>332.97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174</v>
      </c>
      <c r="F174" s="48">
        <v>120</v>
      </c>
      <c r="G174" s="48">
        <v>6.21</v>
      </c>
      <c r="H174" s="48">
        <v>7.375</v>
      </c>
      <c r="I174" s="48">
        <v>29.779</v>
      </c>
      <c r="J174" s="48">
        <v>210.33099999999999</v>
      </c>
      <c r="K174" s="49" t="s">
        <v>125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26.4" x14ac:dyDescent="0.3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3</v>
      </c>
      <c r="H176" s="51">
        <v>4</v>
      </c>
      <c r="I176" s="51">
        <v>11</v>
      </c>
      <c r="J176" s="51">
        <v>108</v>
      </c>
      <c r="K176" s="52" t="s">
        <v>48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175</v>
      </c>
      <c r="F179" s="51">
        <v>50</v>
      </c>
      <c r="G179" s="51">
        <v>1.5</v>
      </c>
      <c r="H179" s="51">
        <v>0.25</v>
      </c>
      <c r="I179" s="51">
        <v>13</v>
      </c>
      <c r="J179" s="51">
        <v>60.25</v>
      </c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66.59</v>
      </c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370</v>
      </c>
      <c r="G181" s="21">
        <f t="shared" ref="G181" si="94">SUM(G174:G180)</f>
        <v>10.71</v>
      </c>
      <c r="H181" s="21">
        <f t="shared" ref="H181" si="95">SUM(H174:H180)</f>
        <v>11.625</v>
      </c>
      <c r="I181" s="21">
        <f t="shared" ref="I181" si="96">SUM(I174:I180)</f>
        <v>53.778999999999996</v>
      </c>
      <c r="J181" s="21">
        <f t="shared" ref="J181" si="97">SUM(J174:J180)</f>
        <v>378.58100000000002</v>
      </c>
      <c r="K181" s="27"/>
      <c r="L181" s="21">
        <f>SUM(L174:L180)</f>
        <v>66.59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8">SUM(G182:G184)</f>
        <v>0</v>
      </c>
      <c r="H185" s="21">
        <f t="shared" ref="H185" si="99">SUM(H182:H184)</f>
        <v>0</v>
      </c>
      <c r="I185" s="21">
        <f t="shared" ref="I185" si="100">SUM(I182:I184)</f>
        <v>0</v>
      </c>
      <c r="J185" s="21">
        <f t="shared" ref="J185" si="101">SUM(J182:J184)</f>
        <v>0</v>
      </c>
      <c r="K185" s="27"/>
      <c r="L185" s="21">
        <f>SUM(L182:L184)</f>
        <v>0</v>
      </c>
    </row>
    <row r="186" spans="1:12" ht="26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176</v>
      </c>
      <c r="F186" s="51">
        <v>60</v>
      </c>
      <c r="G186" s="51">
        <v>0.44800000000000001</v>
      </c>
      <c r="H186" s="51">
        <v>4.8570000000000002</v>
      </c>
      <c r="I186" s="51">
        <v>1.671</v>
      </c>
      <c r="J186" s="51">
        <v>52.189</v>
      </c>
      <c r="K186" s="52" t="s">
        <v>79</v>
      </c>
      <c r="L186" s="51"/>
    </row>
    <row r="187" spans="1:12" ht="26.4" x14ac:dyDescent="0.3">
      <c r="A187" s="25"/>
      <c r="B187" s="16"/>
      <c r="C187" s="11"/>
      <c r="D187" s="7" t="s">
        <v>28</v>
      </c>
      <c r="E187" s="50" t="s">
        <v>177</v>
      </c>
      <c r="F187" s="51">
        <v>200</v>
      </c>
      <c r="G187" s="51">
        <v>4.0659999999999998</v>
      </c>
      <c r="H187" s="51">
        <v>6.9429999999999996</v>
      </c>
      <c r="I187" s="51">
        <v>10.813000000000001</v>
      </c>
      <c r="J187" s="51">
        <v>122.004</v>
      </c>
      <c r="K187" s="52" t="s">
        <v>126</v>
      </c>
      <c r="L187" s="51"/>
    </row>
    <row r="188" spans="1:12" ht="26.4" x14ac:dyDescent="0.3">
      <c r="A188" s="25"/>
      <c r="B188" s="16"/>
      <c r="C188" s="11"/>
      <c r="D188" s="7" t="s">
        <v>29</v>
      </c>
      <c r="E188" s="50" t="s">
        <v>154</v>
      </c>
      <c r="F188" s="51">
        <v>100</v>
      </c>
      <c r="G188" s="51">
        <v>12.571</v>
      </c>
      <c r="H188" s="51">
        <v>10.053000000000001</v>
      </c>
      <c r="I188" s="51">
        <v>15.827999999999999</v>
      </c>
      <c r="J188" s="51">
        <v>204.072</v>
      </c>
      <c r="K188" s="52" t="s">
        <v>65</v>
      </c>
      <c r="L188" s="51"/>
    </row>
    <row r="189" spans="1:12" ht="26.4" x14ac:dyDescent="0.3">
      <c r="A189" s="25"/>
      <c r="B189" s="16"/>
      <c r="C189" s="11"/>
      <c r="D189" s="7" t="s">
        <v>30</v>
      </c>
      <c r="E189" s="50" t="s">
        <v>84</v>
      </c>
      <c r="F189" s="51">
        <v>150</v>
      </c>
      <c r="G189" s="51">
        <v>3.4039999999999999</v>
      </c>
      <c r="H189" s="51">
        <v>4.9039999999999999</v>
      </c>
      <c r="I189" s="51">
        <v>22.94</v>
      </c>
      <c r="J189" s="51">
        <v>149.511</v>
      </c>
      <c r="K189" s="52" t="s">
        <v>85</v>
      </c>
      <c r="L189" s="51"/>
    </row>
    <row r="190" spans="1:12" ht="26.4" x14ac:dyDescent="0.3">
      <c r="A190" s="25"/>
      <c r="B190" s="16"/>
      <c r="C190" s="11"/>
      <c r="D190" s="7" t="s">
        <v>31</v>
      </c>
      <c r="E190" s="50" t="s">
        <v>56</v>
      </c>
      <c r="F190" s="51">
        <v>180</v>
      </c>
      <c r="G190" s="51">
        <v>6.5000000000000002E-2</v>
      </c>
      <c r="H190" s="51"/>
      <c r="I190" s="51">
        <v>28.547999999999998</v>
      </c>
      <c r="J190" s="51">
        <v>114.45099999999999</v>
      </c>
      <c r="K190" s="52" t="s">
        <v>57</v>
      </c>
      <c r="L190" s="51"/>
    </row>
    <row r="191" spans="1:12" ht="14.4" x14ac:dyDescent="0.3">
      <c r="A191" s="25"/>
      <c r="B191" s="16"/>
      <c r="C191" s="11"/>
      <c r="D191" s="7" t="s">
        <v>167</v>
      </c>
      <c r="E191" s="50" t="s">
        <v>58</v>
      </c>
      <c r="F191" s="51">
        <v>40</v>
      </c>
      <c r="G191" s="51">
        <v>2.4</v>
      </c>
      <c r="H191" s="51">
        <v>0.4</v>
      </c>
      <c r="I191" s="51">
        <v>20.8</v>
      </c>
      <c r="J191" s="51">
        <v>96.4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59</v>
      </c>
      <c r="F192" s="51">
        <v>40</v>
      </c>
      <c r="G192" s="51">
        <v>2.4</v>
      </c>
      <c r="H192" s="51">
        <v>0.4</v>
      </c>
      <c r="I192" s="51">
        <v>20.8</v>
      </c>
      <c r="J192" s="51">
        <v>96.4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116.54</v>
      </c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02">SUM(G186:G194)</f>
        <v>25.353999999999999</v>
      </c>
      <c r="H195" s="21">
        <f t="shared" ref="H195" si="103">SUM(H186:H194)</f>
        <v>27.556999999999999</v>
      </c>
      <c r="I195" s="21">
        <f t="shared" ref="I195" si="104">SUM(I186:I194)</f>
        <v>121.39999999999999</v>
      </c>
      <c r="J195" s="21">
        <f t="shared" ref="J195" si="105">SUM(J186:J194)</f>
        <v>835.02699999999993</v>
      </c>
      <c r="K195" s="27"/>
      <c r="L195" s="21">
        <f>SUM(L186:L194)</f>
        <v>116.54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60</v>
      </c>
      <c r="F196" s="51">
        <v>40</v>
      </c>
      <c r="G196" s="51">
        <v>5.54</v>
      </c>
      <c r="H196" s="51">
        <v>6.6680000000000001</v>
      </c>
      <c r="I196" s="51">
        <v>39.539000000000001</v>
      </c>
      <c r="J196" s="51">
        <v>240.32400000000001</v>
      </c>
      <c r="K196" s="52"/>
      <c r="L196" s="51"/>
    </row>
    <row r="197" spans="1:12" ht="26.4" x14ac:dyDescent="0.3">
      <c r="A197" s="25"/>
      <c r="B197" s="16"/>
      <c r="C197" s="11"/>
      <c r="D197" s="12" t="s">
        <v>31</v>
      </c>
      <c r="E197" s="50" t="s">
        <v>61</v>
      </c>
      <c r="F197" s="51">
        <v>180</v>
      </c>
      <c r="G197" s="51"/>
      <c r="H197" s="51"/>
      <c r="I197" s="51">
        <v>23.4</v>
      </c>
      <c r="J197" s="51">
        <v>93.602000000000004</v>
      </c>
      <c r="K197" s="52" t="s">
        <v>62</v>
      </c>
      <c r="L197" s="51"/>
    </row>
    <row r="198" spans="1:12" ht="14.4" x14ac:dyDescent="0.3">
      <c r="A198" s="25"/>
      <c r="B198" s="16"/>
      <c r="C198" s="11"/>
      <c r="D198" s="58" t="s">
        <v>24</v>
      </c>
      <c r="E198" s="50" t="s">
        <v>63</v>
      </c>
      <c r="F198" s="51">
        <v>100</v>
      </c>
      <c r="G198" s="51">
        <v>0.65</v>
      </c>
      <c r="H198" s="51">
        <v>0.3</v>
      </c>
      <c r="I198" s="51">
        <v>8.9499999999999993</v>
      </c>
      <c r="J198" s="51">
        <v>41.1</v>
      </c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>
        <v>33.299999999999997</v>
      </c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320</v>
      </c>
      <c r="G200" s="21">
        <f t="shared" ref="G200" si="106">SUM(G196:G199)</f>
        <v>6.19</v>
      </c>
      <c r="H200" s="21">
        <f t="shared" ref="H200" si="107">SUM(H196:H199)</f>
        <v>6.968</v>
      </c>
      <c r="I200" s="21">
        <f t="shared" ref="I200" si="108">SUM(I196:I199)</f>
        <v>71.888999999999996</v>
      </c>
      <c r="J200" s="21">
        <f t="shared" ref="J200" si="109">SUM(J196:J199)</f>
        <v>375.02600000000007</v>
      </c>
      <c r="K200" s="27"/>
      <c r="L200" s="21">
        <f>SUM(L196:L199)</f>
        <v>33.299999999999997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127</v>
      </c>
      <c r="F201" s="51">
        <v>100</v>
      </c>
      <c r="G201" s="51">
        <v>16.443999999999999</v>
      </c>
      <c r="H201" s="51">
        <v>6.62</v>
      </c>
      <c r="I201" s="51">
        <v>12.654</v>
      </c>
      <c r="J201" s="51">
        <v>175.976</v>
      </c>
      <c r="K201" s="52">
        <v>8.5999999999999993E-2</v>
      </c>
      <c r="L201" s="51"/>
    </row>
    <row r="202" spans="1:12" ht="26.4" x14ac:dyDescent="0.3">
      <c r="A202" s="25"/>
      <c r="B202" s="16"/>
      <c r="C202" s="11"/>
      <c r="D202" s="7" t="s">
        <v>30</v>
      </c>
      <c r="E202" s="50" t="s">
        <v>128</v>
      </c>
      <c r="F202" s="51">
        <v>150</v>
      </c>
      <c r="G202" s="51">
        <v>6.9009999999999998</v>
      </c>
      <c r="H202" s="51">
        <v>4.5309999999999997</v>
      </c>
      <c r="I202" s="51">
        <v>45.970999999999997</v>
      </c>
      <c r="J202" s="51">
        <v>252.26300000000001</v>
      </c>
      <c r="K202" s="52" t="s">
        <v>129</v>
      </c>
      <c r="L202" s="51"/>
    </row>
    <row r="203" spans="1:12" ht="26.4" x14ac:dyDescent="0.3">
      <c r="A203" s="25"/>
      <c r="B203" s="16"/>
      <c r="C203" s="11"/>
      <c r="D203" s="7" t="s">
        <v>31</v>
      </c>
      <c r="E203" s="50" t="s">
        <v>68</v>
      </c>
      <c r="F203" s="51">
        <v>180</v>
      </c>
      <c r="G203" s="51">
        <v>0.108</v>
      </c>
      <c r="H203" s="51">
        <v>2.8000000000000001E-2</v>
      </c>
      <c r="I203" s="51">
        <v>13.537000000000001</v>
      </c>
      <c r="J203" s="51">
        <v>54.829000000000001</v>
      </c>
      <c r="K203" s="52" t="s">
        <v>70</v>
      </c>
      <c r="L203" s="51"/>
    </row>
    <row r="204" spans="1:12" ht="14.4" x14ac:dyDescent="0.3">
      <c r="A204" s="25"/>
      <c r="B204" s="16"/>
      <c r="C204" s="11"/>
      <c r="D204" s="7" t="s">
        <v>32</v>
      </c>
      <c r="E204" s="50" t="s">
        <v>88</v>
      </c>
      <c r="F204" s="51">
        <v>40</v>
      </c>
      <c r="G204" s="51">
        <v>2.4</v>
      </c>
      <c r="H204" s="51">
        <v>0.4</v>
      </c>
      <c r="I204" s="51">
        <v>20.8</v>
      </c>
      <c r="J204" s="51">
        <v>96.4</v>
      </c>
      <c r="K204" s="52"/>
      <c r="L204" s="51"/>
    </row>
    <row r="205" spans="1:12" ht="14.4" x14ac:dyDescent="0.3">
      <c r="A205" s="25"/>
      <c r="B205" s="16"/>
      <c r="C205" s="11"/>
      <c r="D205" s="58" t="s">
        <v>33</v>
      </c>
      <c r="E205" s="50" t="s">
        <v>59</v>
      </c>
      <c r="F205" s="51">
        <v>40</v>
      </c>
      <c r="G205" s="51">
        <v>2.4</v>
      </c>
      <c r="H205" s="51">
        <v>0.4</v>
      </c>
      <c r="I205" s="51">
        <v>20.8</v>
      </c>
      <c r="J205" s="51">
        <v>96.4</v>
      </c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>
        <v>83.24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510</v>
      </c>
      <c r="G207" s="21">
        <f t="shared" ref="G207" si="110">SUM(G201:G206)</f>
        <v>28.252999999999997</v>
      </c>
      <c r="H207" s="21">
        <f t="shared" ref="H207" si="111">SUM(H201:H206)</f>
        <v>11.979000000000001</v>
      </c>
      <c r="I207" s="21">
        <f t="shared" ref="I207" si="112">SUM(I201:I206)</f>
        <v>113.762</v>
      </c>
      <c r="J207" s="21">
        <f t="shared" ref="J207" si="113">SUM(J201:J206)</f>
        <v>675.86800000000005</v>
      </c>
      <c r="K207" s="27"/>
      <c r="L207" s="21">
        <f>SUM(L201:L206)</f>
        <v>83.24</v>
      </c>
    </row>
    <row r="208" spans="1:12" ht="26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69</v>
      </c>
      <c r="F208" s="51">
        <v>180</v>
      </c>
      <c r="G208" s="51">
        <v>6</v>
      </c>
      <c r="H208" s="51">
        <v>5</v>
      </c>
      <c r="I208" s="51">
        <v>8</v>
      </c>
      <c r="J208" s="51">
        <v>101</v>
      </c>
      <c r="K208" s="52" t="s">
        <v>93</v>
      </c>
      <c r="L208" s="51"/>
    </row>
    <row r="209" spans="1:12" ht="14.4" x14ac:dyDescent="0.3">
      <c r="A209" s="25"/>
      <c r="B209" s="16"/>
      <c r="C209" s="11"/>
      <c r="D209" s="12" t="s">
        <v>35</v>
      </c>
      <c r="E209" s="50" t="s">
        <v>71</v>
      </c>
      <c r="F209" s="51">
        <v>60</v>
      </c>
      <c r="G209" s="51">
        <v>7</v>
      </c>
      <c r="H209" s="51">
        <v>9</v>
      </c>
      <c r="I209" s="51">
        <v>52</v>
      </c>
      <c r="J209" s="51">
        <v>315</v>
      </c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>
        <v>33.299999999999997</v>
      </c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240</v>
      </c>
      <c r="G214" s="21">
        <f t="shared" ref="G214" si="114">SUM(G208:G213)</f>
        <v>13</v>
      </c>
      <c r="H214" s="21">
        <f t="shared" ref="H214" si="115">SUM(H208:H213)</f>
        <v>14</v>
      </c>
      <c r="I214" s="21">
        <f t="shared" ref="I214" si="116">SUM(I208:I213)</f>
        <v>60</v>
      </c>
      <c r="J214" s="21">
        <f t="shared" ref="J214" si="117">SUM(J208:J213)</f>
        <v>416</v>
      </c>
      <c r="K214" s="27"/>
      <c r="L214" s="21">
        <v>33.299999999999997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2210</v>
      </c>
      <c r="G215" s="34">
        <f t="shared" ref="G215" si="118">G181+G185+G195+G200+G207+G214</f>
        <v>83.506999999999991</v>
      </c>
      <c r="H215" s="34">
        <f t="shared" ref="H215" si="119">H181+H185+H195+H200+H207+H214</f>
        <v>72.129000000000005</v>
      </c>
      <c r="I215" s="34">
        <f t="shared" ref="I215" si="120">I181+I185+I195+I200+I207+I214</f>
        <v>420.83</v>
      </c>
      <c r="J215" s="34">
        <f t="shared" ref="J215" si="121">J181+J185+J195+J200+J207+J214</f>
        <v>2680.502</v>
      </c>
      <c r="K215" s="35"/>
      <c r="L215" s="34">
        <f t="shared" ref="L215" si="122">L181+L185+L195+L200+L207+L214</f>
        <v>332.97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>
        <f>SUM(L224:L226)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1">SUM(G228:G236)</f>
        <v>0</v>
      </c>
      <c r="H237" s="21">
        <f t="shared" ref="H237" si="132">SUM(H228:H236)</f>
        <v>0</v>
      </c>
      <c r="I237" s="21">
        <f t="shared" ref="I237" si="133">SUM(I228:I236)</f>
        <v>0</v>
      </c>
      <c r="J237" s="21">
        <f t="shared" ref="J237" si="134">SUM(J228:J236)</f>
        <v>0</v>
      </c>
      <c r="K237" s="27"/>
      <c r="L237" s="21">
        <f>SUM(L228:L236)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>SUM(L238:L241)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>
        <f>SUM(L243:L248)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>
        <f>SUM(L250:L255)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47">G223+G227+G237+G242+G249+G256</f>
        <v>0</v>
      </c>
      <c r="H257" s="34">
        <f t="shared" ref="H257" si="148">H223+H227+H237+H242+H249+H256</f>
        <v>0</v>
      </c>
      <c r="I257" s="34">
        <f t="shared" ref="I257" si="149">I223+I227+I237+I242+I249+I256</f>
        <v>0</v>
      </c>
      <c r="J257" s="34">
        <f t="shared" ref="J257" si="150">J223+J227+J237+J242+J249+J256</f>
        <v>0</v>
      </c>
      <c r="K257" s="35"/>
      <c r="L257" s="34">
        <f t="shared" ref="L257" si="15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2">SUM(G258:G264)</f>
        <v>0</v>
      </c>
      <c r="H265" s="21">
        <f t="shared" ref="H265" si="153">SUM(H258:H264)</f>
        <v>0</v>
      </c>
      <c r="I265" s="21">
        <f t="shared" ref="I265" si="154">SUM(I258:I264)</f>
        <v>0</v>
      </c>
      <c r="J265" s="21">
        <f t="shared" ref="J265" si="155"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6">SUM(G266:G268)</f>
        <v>0</v>
      </c>
      <c r="H269" s="21">
        <f t="shared" ref="H269" si="157">SUM(H266:H268)</f>
        <v>0</v>
      </c>
      <c r="I269" s="21">
        <f t="shared" ref="I269" si="158">SUM(I266:I268)</f>
        <v>0</v>
      </c>
      <c r="J269" s="21">
        <f t="shared" ref="J269" si="159">SUM(J266:J268)</f>
        <v>0</v>
      </c>
      <c r="K269" s="27"/>
      <c r="L269" s="21">
        <f>SUM(L266:L268)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>SUM(L270:L278)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4">SUM(G280:G283)</f>
        <v>0</v>
      </c>
      <c r="H284" s="21">
        <f t="shared" ref="H284" si="165">SUM(H280:H283)</f>
        <v>0</v>
      </c>
      <c r="I284" s="21">
        <f t="shared" ref="I284" si="166">SUM(I280:I283)</f>
        <v>0</v>
      </c>
      <c r="J284" s="21">
        <f t="shared" ref="J284" si="167">SUM(J280:J283)</f>
        <v>0</v>
      </c>
      <c r="K284" s="27"/>
      <c r="L284" s="21">
        <f>SUM(L280:L283)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8">SUM(G285:G290)</f>
        <v>0</v>
      </c>
      <c r="H291" s="21">
        <f t="shared" ref="H291" si="169">SUM(H285:H290)</f>
        <v>0</v>
      </c>
      <c r="I291" s="21">
        <f t="shared" ref="I291" si="170">SUM(I285:I290)</f>
        <v>0</v>
      </c>
      <c r="J291" s="21">
        <f t="shared" ref="J291" si="171">SUM(J285:J290)</f>
        <v>0</v>
      </c>
      <c r="K291" s="27"/>
      <c r="L291" s="21">
        <f>SUM(L285:L290)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2">SUM(G292:G297)</f>
        <v>0</v>
      </c>
      <c r="H298" s="21">
        <f t="shared" ref="H298" si="173">SUM(H292:H297)</f>
        <v>0</v>
      </c>
      <c r="I298" s="21">
        <f t="shared" ref="I298" si="174">SUM(I292:I297)</f>
        <v>0</v>
      </c>
      <c r="J298" s="21">
        <f t="shared" ref="J298" si="175">SUM(J292:J297)</f>
        <v>0</v>
      </c>
      <c r="K298" s="27"/>
      <c r="L298" s="21">
        <f>SUM(L292:L297)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176">G265+G269+G279+G284+G291+G298</f>
        <v>0</v>
      </c>
      <c r="H299" s="34">
        <f t="shared" ref="H299" si="177">H265+H269+H279+H284+H291+H298</f>
        <v>0</v>
      </c>
      <c r="I299" s="34">
        <f t="shared" ref="I299" si="178">I265+I269+I279+I284+I291+I298</f>
        <v>0</v>
      </c>
      <c r="J299" s="34">
        <f t="shared" ref="J299" si="179">J265+J269+J279+J284+J291+J298</f>
        <v>0</v>
      </c>
      <c r="K299" s="35"/>
      <c r="L299" s="34">
        <f t="shared" ref="L299" si="180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130</v>
      </c>
      <c r="F300" s="48">
        <v>250</v>
      </c>
      <c r="G300" s="48">
        <v>8.48</v>
      </c>
      <c r="H300" s="48">
        <v>9.8000000000000007</v>
      </c>
      <c r="I300" s="48">
        <v>45.16</v>
      </c>
      <c r="J300" s="48">
        <v>303.58</v>
      </c>
      <c r="K300" s="49" t="s">
        <v>131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26.4" x14ac:dyDescent="0.3">
      <c r="A302" s="25"/>
      <c r="B302" s="16"/>
      <c r="C302" s="11"/>
      <c r="D302" s="7" t="s">
        <v>22</v>
      </c>
      <c r="E302" s="50" t="s">
        <v>47</v>
      </c>
      <c r="F302" s="51">
        <v>180</v>
      </c>
      <c r="G302" s="51">
        <v>3.17</v>
      </c>
      <c r="H302" s="51">
        <v>2.4660000000000002</v>
      </c>
      <c r="I302" s="51">
        <v>18.271999999999998</v>
      </c>
      <c r="J302" s="51">
        <v>107.96</v>
      </c>
      <c r="K302" s="52" t="s">
        <v>48</v>
      </c>
      <c r="L302" s="51"/>
    </row>
    <row r="303" spans="1:12" ht="14.4" x14ac:dyDescent="0.3">
      <c r="A303" s="25"/>
      <c r="B303" s="16"/>
      <c r="C303" s="11"/>
      <c r="D303" s="7" t="s">
        <v>32</v>
      </c>
      <c r="E303" s="50" t="s">
        <v>88</v>
      </c>
      <c r="F303" s="51">
        <v>25</v>
      </c>
      <c r="G303" s="51">
        <v>1.5</v>
      </c>
      <c r="H303" s="51">
        <v>0.25</v>
      </c>
      <c r="I303" s="51">
        <v>13</v>
      </c>
      <c r="J303" s="51">
        <v>60.25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58"/>
      <c r="E305" s="50" t="s">
        <v>132</v>
      </c>
      <c r="F305" s="51">
        <v>50</v>
      </c>
      <c r="G305" s="51">
        <v>5.87</v>
      </c>
      <c r="H305" s="51">
        <v>7.7050000000000001</v>
      </c>
      <c r="I305" s="51">
        <v>15.67</v>
      </c>
      <c r="J305" s="51">
        <v>155.505</v>
      </c>
      <c r="K305" s="52" t="s">
        <v>163</v>
      </c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66.59</v>
      </c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181">SUM(G300:G306)</f>
        <v>19.02</v>
      </c>
      <c r="H307" s="21">
        <f t="shared" ref="H307" si="182">SUM(H300:H306)</f>
        <v>20.221000000000004</v>
      </c>
      <c r="I307" s="21">
        <f t="shared" ref="I307" si="183">SUM(I300:I306)</f>
        <v>92.10199999999999</v>
      </c>
      <c r="J307" s="21">
        <f t="shared" ref="J307" si="184">SUM(J300:J306)</f>
        <v>627.29499999999996</v>
      </c>
      <c r="K307" s="27"/>
      <c r="L307" s="21">
        <f t="shared" ref="L307" si="185">SUM(L300:L306)</f>
        <v>66.59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6">SUM(G308:G310)</f>
        <v>0</v>
      </c>
      <c r="H311" s="21">
        <f t="shared" ref="H311" si="187">SUM(H308:H310)</f>
        <v>0</v>
      </c>
      <c r="I311" s="21">
        <f t="shared" ref="I311" si="188">SUM(I308:I310)</f>
        <v>0</v>
      </c>
      <c r="J311" s="21">
        <f t="shared" ref="J311" si="189">SUM(J308:J310)</f>
        <v>0</v>
      </c>
      <c r="K311" s="27"/>
      <c r="L311" s="21">
        <f>SUM(L308:L310)</f>
        <v>0</v>
      </c>
    </row>
    <row r="312" spans="1:12" ht="26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178</v>
      </c>
      <c r="F312" s="51">
        <v>60</v>
      </c>
      <c r="G312" s="51">
        <v>0.84399999999999997</v>
      </c>
      <c r="H312" s="51">
        <v>2.4540000000000002</v>
      </c>
      <c r="I312" s="51">
        <v>3.4</v>
      </c>
      <c r="J312" s="51">
        <v>39.061999999999998</v>
      </c>
      <c r="K312" s="52" t="s">
        <v>49</v>
      </c>
      <c r="L312" s="51"/>
    </row>
    <row r="313" spans="1:12" ht="26.4" x14ac:dyDescent="0.3">
      <c r="A313" s="25"/>
      <c r="B313" s="16"/>
      <c r="C313" s="11"/>
      <c r="D313" s="7" t="s">
        <v>28</v>
      </c>
      <c r="E313" s="50" t="s">
        <v>133</v>
      </c>
      <c r="F313" s="51">
        <v>200</v>
      </c>
      <c r="G313" s="51">
        <v>4.1459999999999999</v>
      </c>
      <c r="H313" s="51">
        <v>7.5670000000000002</v>
      </c>
      <c r="I313" s="51">
        <v>8.1509999999999998</v>
      </c>
      <c r="J313" s="51">
        <v>117.292</v>
      </c>
      <c r="K313" s="52" t="s">
        <v>134</v>
      </c>
      <c r="L313" s="51"/>
    </row>
    <row r="314" spans="1:12" ht="26.4" x14ac:dyDescent="0.3">
      <c r="A314" s="25"/>
      <c r="B314" s="16"/>
      <c r="C314" s="11"/>
      <c r="D314" s="7" t="s">
        <v>29</v>
      </c>
      <c r="E314" s="50" t="s">
        <v>135</v>
      </c>
      <c r="F314" s="51">
        <v>250</v>
      </c>
      <c r="G314" s="51">
        <v>26.006</v>
      </c>
      <c r="H314" s="51">
        <v>12.864000000000001</v>
      </c>
      <c r="I314" s="51">
        <v>46.094000000000001</v>
      </c>
      <c r="J314" s="51">
        <v>404.17399999999998</v>
      </c>
      <c r="K314" s="52" t="s">
        <v>136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26.4" x14ac:dyDescent="0.3">
      <c r="A316" s="25"/>
      <c r="B316" s="16"/>
      <c r="C316" s="11"/>
      <c r="D316" s="7" t="s">
        <v>31</v>
      </c>
      <c r="E316" s="50" t="s">
        <v>56</v>
      </c>
      <c r="F316" s="51">
        <v>180</v>
      </c>
      <c r="G316" s="51">
        <v>6.5000000000000002E-2</v>
      </c>
      <c r="H316" s="51"/>
      <c r="I316" s="51">
        <v>28.547999999999998</v>
      </c>
      <c r="J316" s="51">
        <v>114.45099999999999</v>
      </c>
      <c r="K316" s="52" t="s">
        <v>57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58</v>
      </c>
      <c r="F317" s="51">
        <v>40</v>
      </c>
      <c r="G317" s="51">
        <v>2.4</v>
      </c>
      <c r="H317" s="51">
        <v>0.4</v>
      </c>
      <c r="I317" s="51">
        <v>20.8</v>
      </c>
      <c r="J317" s="51">
        <v>96.4</v>
      </c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59</v>
      </c>
      <c r="F318" s="51">
        <v>40</v>
      </c>
      <c r="G318" s="51">
        <v>2.4</v>
      </c>
      <c r="H318" s="51">
        <v>0.4</v>
      </c>
      <c r="I318" s="51">
        <v>20.8</v>
      </c>
      <c r="J318" s="51">
        <v>96.4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116.54</v>
      </c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190">SUM(G312:G320)</f>
        <v>35.861000000000004</v>
      </c>
      <c r="H321" s="21">
        <f t="shared" ref="H321" si="191">SUM(H312:H320)</f>
        <v>23.684999999999999</v>
      </c>
      <c r="I321" s="21">
        <f t="shared" ref="I321" si="192">SUM(I312:I320)</f>
        <v>127.79299999999999</v>
      </c>
      <c r="J321" s="21">
        <f t="shared" ref="J321" si="193">SUM(J312:J320)</f>
        <v>867.779</v>
      </c>
      <c r="K321" s="27"/>
      <c r="L321" s="21">
        <f>SUM(L312:L320)</f>
        <v>116.54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89</v>
      </c>
      <c r="F322" s="51">
        <v>60</v>
      </c>
      <c r="G322" s="51">
        <v>5.54</v>
      </c>
      <c r="H322" s="51">
        <v>6.6680000000000001</v>
      </c>
      <c r="I322" s="51">
        <v>39.539000000000001</v>
      </c>
      <c r="J322" s="51">
        <v>240.32400000000001</v>
      </c>
      <c r="K322" s="52"/>
      <c r="L322" s="51"/>
    </row>
    <row r="323" spans="1:12" ht="26.4" x14ac:dyDescent="0.3">
      <c r="A323" s="25"/>
      <c r="B323" s="16"/>
      <c r="C323" s="11"/>
      <c r="D323" s="12" t="s">
        <v>31</v>
      </c>
      <c r="E323" s="50" t="s">
        <v>61</v>
      </c>
      <c r="F323" s="51">
        <v>180</v>
      </c>
      <c r="G323" s="51"/>
      <c r="H323" s="51"/>
      <c r="I323" s="51">
        <v>23.4</v>
      </c>
      <c r="J323" s="51">
        <v>93.602000000000004</v>
      </c>
      <c r="K323" s="52" t="s">
        <v>62</v>
      </c>
      <c r="L323" s="51"/>
    </row>
    <row r="324" spans="1:12" ht="14.4" x14ac:dyDescent="0.3">
      <c r="A324" s="25"/>
      <c r="B324" s="16"/>
      <c r="C324" s="11"/>
      <c r="D324" s="58" t="s">
        <v>24</v>
      </c>
      <c r="E324" s="50" t="s">
        <v>63</v>
      </c>
      <c r="F324" s="51">
        <v>100</v>
      </c>
      <c r="G324" s="51">
        <v>0.65</v>
      </c>
      <c r="H324" s="51">
        <v>0.3</v>
      </c>
      <c r="I324" s="51">
        <v>8.9499999999999993</v>
      </c>
      <c r="J324" s="51">
        <v>41.1</v>
      </c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>
        <v>33.299999999999997</v>
      </c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340</v>
      </c>
      <c r="G326" s="21">
        <f t="shared" ref="G326" si="194">SUM(G322:G325)</f>
        <v>6.19</v>
      </c>
      <c r="H326" s="21">
        <f t="shared" ref="H326" si="195">SUM(H322:H325)</f>
        <v>6.968</v>
      </c>
      <c r="I326" s="21">
        <f t="shared" ref="I326" si="196">SUM(I322:I325)</f>
        <v>71.888999999999996</v>
      </c>
      <c r="J326" s="21">
        <f t="shared" ref="J326" si="197">SUM(J322:J325)</f>
        <v>375.02600000000007</v>
      </c>
      <c r="K326" s="27"/>
      <c r="L326" s="21">
        <f>SUM(L322:L325)</f>
        <v>33.299999999999997</v>
      </c>
    </row>
    <row r="327" spans="1:12" ht="26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52</v>
      </c>
      <c r="F327" s="51">
        <v>150</v>
      </c>
      <c r="G327" s="51">
        <v>27.888999999999999</v>
      </c>
      <c r="H327" s="51">
        <v>5.782</v>
      </c>
      <c r="I327" s="51">
        <v>4.3650000000000002</v>
      </c>
      <c r="J327" s="51">
        <v>181.05500000000001</v>
      </c>
      <c r="K327" s="52" t="s">
        <v>138</v>
      </c>
      <c r="L327" s="51"/>
    </row>
    <row r="328" spans="1:12" ht="26.4" x14ac:dyDescent="0.3">
      <c r="A328" s="25"/>
      <c r="B328" s="16"/>
      <c r="C328" s="11"/>
      <c r="D328" s="7" t="s">
        <v>30</v>
      </c>
      <c r="E328" s="50" t="s">
        <v>137</v>
      </c>
      <c r="F328" s="51">
        <v>150</v>
      </c>
      <c r="G328" s="51">
        <v>3.0379999999999998</v>
      </c>
      <c r="H328" s="51">
        <v>4.4029999999999996</v>
      </c>
      <c r="I328" s="51">
        <v>24.401</v>
      </c>
      <c r="J328" s="51">
        <v>149.38399999999999</v>
      </c>
      <c r="K328" s="52" t="s">
        <v>139</v>
      </c>
      <c r="L328" s="51"/>
    </row>
    <row r="329" spans="1:12" ht="26.4" x14ac:dyDescent="0.3">
      <c r="A329" s="25"/>
      <c r="B329" s="16"/>
      <c r="C329" s="11"/>
      <c r="D329" s="7" t="s">
        <v>31</v>
      </c>
      <c r="E329" s="50" t="s">
        <v>68</v>
      </c>
      <c r="F329" s="51">
        <v>180</v>
      </c>
      <c r="G329" s="51">
        <v>0.108</v>
      </c>
      <c r="H329" s="51">
        <v>2.8000000000000001E-2</v>
      </c>
      <c r="I329" s="51">
        <v>13.537000000000001</v>
      </c>
      <c r="J329" s="51">
        <v>54.829000000000001</v>
      </c>
      <c r="K329" s="52" t="s">
        <v>70</v>
      </c>
      <c r="L329" s="51"/>
    </row>
    <row r="330" spans="1:12" ht="14.4" x14ac:dyDescent="0.3">
      <c r="A330" s="25"/>
      <c r="B330" s="16"/>
      <c r="C330" s="11"/>
      <c r="D330" s="7" t="s">
        <v>32</v>
      </c>
      <c r="E330" s="50" t="s">
        <v>88</v>
      </c>
      <c r="F330" s="51">
        <v>40</v>
      </c>
      <c r="G330" s="51">
        <v>2.4</v>
      </c>
      <c r="H330" s="51">
        <v>0.4</v>
      </c>
      <c r="I330" s="51">
        <v>20.8</v>
      </c>
      <c r="J330" s="51">
        <v>96.4</v>
      </c>
      <c r="K330" s="52"/>
      <c r="L330" s="51"/>
    </row>
    <row r="331" spans="1:12" ht="14.4" x14ac:dyDescent="0.3">
      <c r="A331" s="25"/>
      <c r="B331" s="16"/>
      <c r="C331" s="11"/>
      <c r="D331" s="58" t="s">
        <v>33</v>
      </c>
      <c r="E331" s="50" t="s">
        <v>59</v>
      </c>
      <c r="F331" s="51">
        <v>40</v>
      </c>
      <c r="G331" s="51">
        <v>2</v>
      </c>
      <c r="H331" s="51"/>
      <c r="I331" s="51">
        <v>21</v>
      </c>
      <c r="J331" s="51">
        <v>96</v>
      </c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>
        <v>83.24</v>
      </c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 t="shared" ref="G333" si="198">SUM(G327:G332)</f>
        <v>35.435000000000002</v>
      </c>
      <c r="H333" s="21">
        <f t="shared" ref="H333" si="199">SUM(H327:H332)</f>
        <v>10.613</v>
      </c>
      <c r="I333" s="21">
        <f t="shared" ref="I333" si="200">SUM(I327:I332)</f>
        <v>84.102999999999994</v>
      </c>
      <c r="J333" s="21">
        <f t="shared" ref="J333" si="201">SUM(J327:J332)</f>
        <v>577.66800000000001</v>
      </c>
      <c r="K333" s="27"/>
      <c r="L333" s="21">
        <f>SUM(L327:L332)</f>
        <v>83.24</v>
      </c>
    </row>
    <row r="334" spans="1:12" ht="26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69</v>
      </c>
      <c r="F334" s="51">
        <v>180</v>
      </c>
      <c r="G334" s="51">
        <v>6</v>
      </c>
      <c r="H334" s="51">
        <v>5</v>
      </c>
      <c r="I334" s="51">
        <v>8</v>
      </c>
      <c r="J334" s="51">
        <v>101</v>
      </c>
      <c r="K334" s="52" t="s">
        <v>93</v>
      </c>
      <c r="L334" s="51"/>
    </row>
    <row r="335" spans="1:12" ht="14.4" x14ac:dyDescent="0.3">
      <c r="A335" s="25"/>
      <c r="B335" s="16"/>
      <c r="C335" s="11"/>
      <c r="D335" s="12" t="s">
        <v>35</v>
      </c>
      <c r="E335" s="50" t="s">
        <v>71</v>
      </c>
      <c r="F335" s="51">
        <v>60</v>
      </c>
      <c r="G335" s="51">
        <v>7</v>
      </c>
      <c r="H335" s="51">
        <v>9</v>
      </c>
      <c r="I335" s="51">
        <v>52</v>
      </c>
      <c r="J335" s="51">
        <v>315</v>
      </c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>
        <v>33.299999999999997</v>
      </c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240</v>
      </c>
      <c r="G340" s="21">
        <f t="shared" ref="G340" si="202">SUM(G334:G339)</f>
        <v>13</v>
      </c>
      <c r="H340" s="21">
        <f t="shared" ref="H340" si="203">SUM(H334:H339)</f>
        <v>14</v>
      </c>
      <c r="I340" s="21">
        <f t="shared" ref="I340" si="204">SUM(I334:I339)</f>
        <v>60</v>
      </c>
      <c r="J340" s="21">
        <f t="shared" ref="J340" si="205">SUM(J334:J339)</f>
        <v>416</v>
      </c>
      <c r="K340" s="27"/>
      <c r="L340" s="21">
        <f>SUM(L334:L339)</f>
        <v>33.299999999999997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2415</v>
      </c>
      <c r="G341" s="34">
        <f t="shared" ref="G341" si="206">G307+G311+G321+G326+G333+G340</f>
        <v>109.506</v>
      </c>
      <c r="H341" s="34">
        <f t="shared" ref="H341" si="207">H307+H311+H321+H326+H333+H340</f>
        <v>75.487000000000009</v>
      </c>
      <c r="I341" s="34">
        <f t="shared" ref="I341" si="208">I307+I311+I321+I326+I333+I340</f>
        <v>435.887</v>
      </c>
      <c r="J341" s="34">
        <f t="shared" ref="J341" si="209">J307+J311+J321+J326+J333+J340</f>
        <v>2863.768</v>
      </c>
      <c r="K341" s="35"/>
      <c r="L341" s="34">
        <f t="shared" ref="L341" si="210">L307+L311+L321+L326+L333+L340</f>
        <v>332.97</v>
      </c>
    </row>
    <row r="342" spans="1:12" ht="26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140</v>
      </c>
      <c r="F342" s="48">
        <v>250</v>
      </c>
      <c r="G342" s="48">
        <v>6.21</v>
      </c>
      <c r="H342" s="48">
        <v>7.375</v>
      </c>
      <c r="I342" s="48">
        <v>29.779</v>
      </c>
      <c r="J342" s="48">
        <v>210.33099999999999</v>
      </c>
      <c r="K342" s="49" t="s">
        <v>125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26.4" x14ac:dyDescent="0.3">
      <c r="A344" s="15"/>
      <c r="B344" s="16"/>
      <c r="C344" s="11"/>
      <c r="D344" s="7" t="s">
        <v>22</v>
      </c>
      <c r="E344" s="50" t="s">
        <v>141</v>
      </c>
      <c r="F344" s="51">
        <v>200</v>
      </c>
      <c r="G344" s="51">
        <v>0.153</v>
      </c>
      <c r="H344" s="51">
        <v>3.3000000000000002E-2</v>
      </c>
      <c r="I344" s="51">
        <v>13.686999999999999</v>
      </c>
      <c r="J344" s="51">
        <v>55.654000000000003</v>
      </c>
      <c r="K344" s="52" t="s">
        <v>97</v>
      </c>
      <c r="L344" s="51"/>
    </row>
    <row r="345" spans="1:12" ht="14.4" x14ac:dyDescent="0.3">
      <c r="A345" s="15"/>
      <c r="B345" s="16"/>
      <c r="C345" s="11"/>
      <c r="D345" s="7" t="s">
        <v>32</v>
      </c>
      <c r="E345" s="50" t="s">
        <v>88</v>
      </c>
      <c r="F345" s="51">
        <v>25</v>
      </c>
      <c r="G345" s="51">
        <v>1.5</v>
      </c>
      <c r="H345" s="51">
        <v>0.25</v>
      </c>
      <c r="I345" s="51">
        <v>13</v>
      </c>
      <c r="J345" s="51">
        <v>60.25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26.4" x14ac:dyDescent="0.3">
      <c r="A347" s="15"/>
      <c r="B347" s="16"/>
      <c r="C347" s="11"/>
      <c r="D347" s="58"/>
      <c r="E347" s="50" t="s">
        <v>142</v>
      </c>
      <c r="F347" s="51">
        <v>50</v>
      </c>
      <c r="G347" s="51">
        <v>8.8610000000000007</v>
      </c>
      <c r="H347" s="51">
        <v>7.9640000000000004</v>
      </c>
      <c r="I347" s="51">
        <v>43.384999999999998</v>
      </c>
      <c r="J347" s="51">
        <v>280.66199999999998</v>
      </c>
      <c r="K347" s="52" t="s">
        <v>77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>
        <v>66.59</v>
      </c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525</v>
      </c>
      <c r="G349" s="21">
        <f t="shared" ref="G349" si="211">SUM(G342:G348)</f>
        <v>16.724</v>
      </c>
      <c r="H349" s="21">
        <f t="shared" ref="H349" si="212">SUM(H342:H348)</f>
        <v>15.622</v>
      </c>
      <c r="I349" s="21">
        <f t="shared" ref="I349" si="213">SUM(I342:I348)</f>
        <v>99.850999999999999</v>
      </c>
      <c r="J349" s="21">
        <f t="shared" ref="J349" si="214">SUM(J342:J348)</f>
        <v>606.89699999999993</v>
      </c>
      <c r="K349" s="27"/>
      <c r="L349" s="21">
        <f>SUM(L342:L348)</f>
        <v>66.59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5">SUM(G350:G352)</f>
        <v>0</v>
      </c>
      <c r="H353" s="21">
        <f t="shared" ref="H353" si="216">SUM(H350:H352)</f>
        <v>0</v>
      </c>
      <c r="I353" s="21">
        <f t="shared" ref="I353" si="217">SUM(I350:I352)</f>
        <v>0</v>
      </c>
      <c r="J353" s="21">
        <f t="shared" ref="J353" si="218">SUM(J350:J352)</f>
        <v>0</v>
      </c>
      <c r="K353" s="27"/>
      <c r="L353" s="21">
        <f>SUM(L350:L352)</f>
        <v>0</v>
      </c>
    </row>
    <row r="354" spans="1:12" ht="26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172</v>
      </c>
      <c r="F354" s="51">
        <v>60</v>
      </c>
      <c r="G354" s="51">
        <v>0.44800000000000001</v>
      </c>
      <c r="H354" s="51">
        <v>4.8570000000000002</v>
      </c>
      <c r="I354" s="51">
        <v>1.671</v>
      </c>
      <c r="J354" s="51">
        <v>52.189</v>
      </c>
      <c r="K354" s="52" t="s">
        <v>79</v>
      </c>
      <c r="L354" s="51"/>
    </row>
    <row r="355" spans="1:12" ht="26.4" x14ac:dyDescent="0.3">
      <c r="A355" s="15"/>
      <c r="B355" s="16"/>
      <c r="C355" s="11"/>
      <c r="D355" s="7" t="s">
        <v>28</v>
      </c>
      <c r="E355" s="50" t="s">
        <v>177</v>
      </c>
      <c r="F355" s="51">
        <v>200</v>
      </c>
      <c r="G355" s="51">
        <v>4.0659999999999998</v>
      </c>
      <c r="H355" s="51">
        <v>6.9429999999999996</v>
      </c>
      <c r="I355" s="51">
        <v>10.813000000000001</v>
      </c>
      <c r="J355" s="51">
        <v>122.004</v>
      </c>
      <c r="K355" s="52" t="s">
        <v>126</v>
      </c>
      <c r="L355" s="51"/>
    </row>
    <row r="356" spans="1:12" ht="26.4" x14ac:dyDescent="0.3">
      <c r="A356" s="15"/>
      <c r="B356" s="16"/>
      <c r="C356" s="11"/>
      <c r="D356" s="7" t="s">
        <v>29</v>
      </c>
      <c r="E356" s="50" t="s">
        <v>143</v>
      </c>
      <c r="F356" s="51">
        <v>100</v>
      </c>
      <c r="G356" s="51">
        <v>12.571</v>
      </c>
      <c r="H356" s="51">
        <v>10.053000000000001</v>
      </c>
      <c r="I356" s="51">
        <v>15.827999999999999</v>
      </c>
      <c r="J356" s="51">
        <v>204.072</v>
      </c>
      <c r="K356" s="52" t="s">
        <v>65</v>
      </c>
      <c r="L356" s="51"/>
    </row>
    <row r="357" spans="1:12" ht="26.4" x14ac:dyDescent="0.3">
      <c r="A357" s="15"/>
      <c r="B357" s="16"/>
      <c r="C357" s="11"/>
      <c r="D357" s="7" t="s">
        <v>30</v>
      </c>
      <c r="E357" s="50" t="s">
        <v>84</v>
      </c>
      <c r="F357" s="51">
        <v>150</v>
      </c>
      <c r="G357" s="51">
        <v>3.4039999999999999</v>
      </c>
      <c r="H357" s="51">
        <v>4.9039999999999999</v>
      </c>
      <c r="I357" s="51">
        <v>22.94</v>
      </c>
      <c r="J357" s="51">
        <v>149.511</v>
      </c>
      <c r="K357" s="52" t="s">
        <v>85</v>
      </c>
      <c r="L357" s="51"/>
    </row>
    <row r="358" spans="1:12" ht="26.4" x14ac:dyDescent="0.3">
      <c r="A358" s="15"/>
      <c r="B358" s="16"/>
      <c r="C358" s="11"/>
      <c r="D358" s="7" t="s">
        <v>31</v>
      </c>
      <c r="E358" s="50" t="s">
        <v>86</v>
      </c>
      <c r="F358" s="51">
        <v>180</v>
      </c>
      <c r="G358" s="51">
        <v>0.39200000000000002</v>
      </c>
      <c r="H358" s="51">
        <v>8.1000000000000003E-2</v>
      </c>
      <c r="I358" s="51">
        <v>22.41</v>
      </c>
      <c r="J358" s="51">
        <v>91.935000000000002</v>
      </c>
      <c r="K358" s="52" t="s">
        <v>87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58</v>
      </c>
      <c r="F359" s="51">
        <v>40</v>
      </c>
      <c r="G359" s="51">
        <v>2.4</v>
      </c>
      <c r="H359" s="51">
        <v>0.4</v>
      </c>
      <c r="I359" s="51">
        <v>20.8</v>
      </c>
      <c r="J359" s="51">
        <v>96.4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59</v>
      </c>
      <c r="F360" s="51">
        <v>40</v>
      </c>
      <c r="G360" s="51">
        <v>2.4</v>
      </c>
      <c r="H360" s="51">
        <v>0.4</v>
      </c>
      <c r="I360" s="51">
        <v>20.8</v>
      </c>
      <c r="J360" s="51">
        <v>96.4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116.54</v>
      </c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19">SUM(G354:G362)</f>
        <v>25.680999999999997</v>
      </c>
      <c r="H363" s="21">
        <f t="shared" ref="H363" si="220">SUM(H354:H362)</f>
        <v>27.637999999999998</v>
      </c>
      <c r="I363" s="21">
        <f t="shared" ref="I363" si="221">SUM(I354:I362)</f>
        <v>115.26199999999999</v>
      </c>
      <c r="J363" s="21">
        <f t="shared" ref="J363" si="222">SUM(J354:J362)</f>
        <v>812.51099999999997</v>
      </c>
      <c r="K363" s="27"/>
      <c r="L363" s="21">
        <f>SUM(L354:L362)</f>
        <v>116.54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60</v>
      </c>
      <c r="F364" s="51">
        <v>40</v>
      </c>
      <c r="G364" s="51">
        <v>5.54</v>
      </c>
      <c r="H364" s="51">
        <v>6.6680000000000001</v>
      </c>
      <c r="I364" s="51">
        <v>39.539000000000001</v>
      </c>
      <c r="J364" s="51">
        <v>240.32400000000001</v>
      </c>
      <c r="K364" s="52"/>
      <c r="L364" s="51"/>
    </row>
    <row r="365" spans="1:12" ht="26.4" x14ac:dyDescent="0.3">
      <c r="A365" s="15"/>
      <c r="B365" s="16"/>
      <c r="C365" s="11"/>
      <c r="D365" s="12" t="s">
        <v>31</v>
      </c>
      <c r="E365" s="50" t="s">
        <v>61</v>
      </c>
      <c r="F365" s="51">
        <v>180</v>
      </c>
      <c r="G365" s="51"/>
      <c r="H365" s="51"/>
      <c r="I365" s="51">
        <v>23.4</v>
      </c>
      <c r="J365" s="51">
        <v>93.602000000000004</v>
      </c>
      <c r="K365" s="52" t="s">
        <v>62</v>
      </c>
      <c r="L365" s="51"/>
    </row>
    <row r="366" spans="1:12" ht="14.4" x14ac:dyDescent="0.3">
      <c r="A366" s="15"/>
      <c r="B366" s="16"/>
      <c r="C366" s="11"/>
      <c r="D366" s="58" t="s">
        <v>24</v>
      </c>
      <c r="E366" s="50" t="s">
        <v>63</v>
      </c>
      <c r="F366" s="51">
        <v>100</v>
      </c>
      <c r="G366" s="51">
        <v>0.65</v>
      </c>
      <c r="H366" s="51">
        <v>0.3</v>
      </c>
      <c r="I366" s="51">
        <v>8.9499999999999993</v>
      </c>
      <c r="J366" s="51">
        <v>41.1</v>
      </c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>
        <v>33.299999999999997</v>
      </c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320</v>
      </c>
      <c r="G368" s="21">
        <f t="shared" ref="G368" si="223">SUM(G364:G367)</f>
        <v>6.19</v>
      </c>
      <c r="H368" s="21">
        <f t="shared" ref="H368" si="224">SUM(H364:H367)</f>
        <v>6.968</v>
      </c>
      <c r="I368" s="21">
        <f t="shared" ref="I368" si="225">SUM(I364:I367)</f>
        <v>71.888999999999996</v>
      </c>
      <c r="J368" s="21">
        <f t="shared" ref="J368" si="226">SUM(J364:J367)</f>
        <v>375.02600000000007</v>
      </c>
      <c r="K368" s="27"/>
      <c r="L368" s="21">
        <f>SUM(L364:L367)</f>
        <v>33.299999999999997</v>
      </c>
    </row>
    <row r="369" spans="1:12" ht="26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144</v>
      </c>
      <c r="F369" s="51">
        <v>100</v>
      </c>
      <c r="G369" s="51">
        <v>26.943999999999999</v>
      </c>
      <c r="H369" s="51">
        <v>5.3650000000000002</v>
      </c>
      <c r="I369" s="51">
        <v>5.1319999999999997</v>
      </c>
      <c r="J369" s="51">
        <v>176.59100000000001</v>
      </c>
      <c r="K369" s="52" t="s">
        <v>145</v>
      </c>
      <c r="L369" s="51"/>
    </row>
    <row r="370" spans="1:12" ht="26.4" x14ac:dyDescent="0.3">
      <c r="A370" s="15"/>
      <c r="B370" s="16"/>
      <c r="C370" s="11"/>
      <c r="D370" s="7" t="s">
        <v>30</v>
      </c>
      <c r="E370" s="50" t="s">
        <v>128</v>
      </c>
      <c r="F370" s="51">
        <v>150</v>
      </c>
      <c r="G370" s="51">
        <v>6.9009999999999998</v>
      </c>
      <c r="H370" s="51">
        <v>4.5309999999999997</v>
      </c>
      <c r="I370" s="51">
        <v>45.970999999999997</v>
      </c>
      <c r="J370" s="51">
        <v>252.26300000000001</v>
      </c>
      <c r="K370" s="52" t="s">
        <v>129</v>
      </c>
      <c r="L370" s="51"/>
    </row>
    <row r="371" spans="1:12" ht="26.4" x14ac:dyDescent="0.3">
      <c r="A371" s="15"/>
      <c r="B371" s="16"/>
      <c r="C371" s="11"/>
      <c r="D371" s="7" t="s">
        <v>31</v>
      </c>
      <c r="E371" s="50" t="s">
        <v>68</v>
      </c>
      <c r="F371" s="51">
        <v>180</v>
      </c>
      <c r="G371" s="51">
        <v>0.108</v>
      </c>
      <c r="H371" s="51">
        <v>2.8000000000000001E-2</v>
      </c>
      <c r="I371" s="51">
        <v>13.537000000000001</v>
      </c>
      <c r="J371" s="51">
        <v>54.829000000000001</v>
      </c>
      <c r="K371" s="52" t="s">
        <v>70</v>
      </c>
      <c r="L371" s="51"/>
    </row>
    <row r="372" spans="1:12" ht="14.4" x14ac:dyDescent="0.3">
      <c r="A372" s="15"/>
      <c r="B372" s="16"/>
      <c r="C372" s="11"/>
      <c r="D372" s="7" t="s">
        <v>32</v>
      </c>
      <c r="E372" s="50" t="s">
        <v>88</v>
      </c>
      <c r="F372" s="51">
        <v>40</v>
      </c>
      <c r="G372" s="51">
        <v>2.4</v>
      </c>
      <c r="H372" s="51">
        <v>0.4</v>
      </c>
      <c r="I372" s="51">
        <v>20.8</v>
      </c>
      <c r="J372" s="51">
        <v>96.4</v>
      </c>
      <c r="K372" s="52"/>
      <c r="L372" s="51"/>
    </row>
    <row r="373" spans="1:12" ht="14.4" x14ac:dyDescent="0.3">
      <c r="A373" s="15"/>
      <c r="B373" s="16"/>
      <c r="C373" s="11"/>
      <c r="D373" s="58" t="s">
        <v>33</v>
      </c>
      <c r="E373" s="50" t="s">
        <v>59</v>
      </c>
      <c r="F373" s="51">
        <v>40</v>
      </c>
      <c r="G373" s="51">
        <v>2.4</v>
      </c>
      <c r="H373" s="51">
        <v>0.4</v>
      </c>
      <c r="I373" s="51">
        <v>20.8</v>
      </c>
      <c r="J373" s="51">
        <v>96.4</v>
      </c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>
        <v>83.24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510</v>
      </c>
      <c r="G375" s="21">
        <f t="shared" ref="G375" si="227">SUM(G369:G374)</f>
        <v>38.752999999999993</v>
      </c>
      <c r="H375" s="21">
        <f t="shared" ref="H375" si="228">SUM(H369:H374)</f>
        <v>10.724000000000002</v>
      </c>
      <c r="I375" s="21">
        <f t="shared" ref="I375" si="229">SUM(I369:I374)</f>
        <v>106.24</v>
      </c>
      <c r="J375" s="21">
        <f t="shared" ref="J375" si="230">SUM(J369:J374)</f>
        <v>676.48300000000006</v>
      </c>
      <c r="K375" s="27"/>
      <c r="L375" s="21">
        <f>SUM(L369:L374)</f>
        <v>83.24</v>
      </c>
    </row>
    <row r="376" spans="1:12" ht="26.4" x14ac:dyDescent="0.3">
      <c r="A376" s="14">
        <f>A342</f>
        <v>2</v>
      </c>
      <c r="B376" s="14">
        <f>B342</f>
        <v>2</v>
      </c>
      <c r="C376" s="10" t="s">
        <v>37</v>
      </c>
      <c r="D376" s="12" t="s">
        <v>165</v>
      </c>
      <c r="E376" s="50" t="s">
        <v>92</v>
      </c>
      <c r="F376" s="51">
        <v>200</v>
      </c>
      <c r="G376" s="51">
        <v>6</v>
      </c>
      <c r="H376" s="51">
        <v>5</v>
      </c>
      <c r="I376" s="51">
        <v>8</v>
      </c>
      <c r="J376" s="51">
        <v>101</v>
      </c>
      <c r="K376" s="52" t="s">
        <v>93</v>
      </c>
      <c r="L376" s="51"/>
    </row>
    <row r="377" spans="1:12" ht="14.4" x14ac:dyDescent="0.3">
      <c r="A377" s="15"/>
      <c r="B377" s="16"/>
      <c r="C377" s="11"/>
      <c r="D377" s="12" t="s">
        <v>35</v>
      </c>
      <c r="E377" s="50" t="s">
        <v>109</v>
      </c>
      <c r="F377" s="51">
        <v>60</v>
      </c>
      <c r="G377" s="51">
        <v>7</v>
      </c>
      <c r="H377" s="51">
        <v>9</v>
      </c>
      <c r="I377" s="51">
        <v>52</v>
      </c>
      <c r="J377" s="51">
        <v>315</v>
      </c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>
        <v>33.299999999999997</v>
      </c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260</v>
      </c>
      <c r="G382" s="21">
        <f t="shared" ref="G382" si="231">SUM(G376:G381)</f>
        <v>13</v>
      </c>
      <c r="H382" s="21">
        <f t="shared" ref="H382" si="232">SUM(H376:H381)</f>
        <v>14</v>
      </c>
      <c r="I382" s="21">
        <f t="shared" ref="I382" si="233">SUM(I376:I381)</f>
        <v>60</v>
      </c>
      <c r="J382" s="21">
        <f t="shared" ref="J382" si="234">SUM(J376:J381)</f>
        <v>416</v>
      </c>
      <c r="K382" s="27"/>
      <c r="L382" s="21">
        <f>SUM(L376:L381)</f>
        <v>33.299999999999997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2385</v>
      </c>
      <c r="G383" s="34">
        <f t="shared" ref="G383" si="235">G349+G353+G363+G368+G375+G382</f>
        <v>100.34799999999998</v>
      </c>
      <c r="H383" s="34">
        <f t="shared" ref="H383" si="236">H349+H353+H363+H368+H375+H382</f>
        <v>74.951999999999998</v>
      </c>
      <c r="I383" s="34">
        <f t="shared" ref="I383" si="237">I349+I353+I363+I368+I375+I382</f>
        <v>453.24200000000002</v>
      </c>
      <c r="J383" s="34">
        <f t="shared" ref="J383" si="238">J349+J353+J363+J368+J375+J382</f>
        <v>2886.9169999999999</v>
      </c>
      <c r="K383" s="35"/>
      <c r="L383" s="34">
        <f t="shared" ref="L383" si="239">L349+L353+L363+L368+L375+L382</f>
        <v>332.97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179</v>
      </c>
      <c r="F384" s="48">
        <v>250</v>
      </c>
      <c r="G384" s="48">
        <v>8.1300000000000008</v>
      </c>
      <c r="H384" s="48">
        <v>10.321999999999999</v>
      </c>
      <c r="I384" s="48">
        <v>1.2190000000000001</v>
      </c>
      <c r="J384" s="48">
        <v>130.29400000000001</v>
      </c>
      <c r="K384" s="49" t="s">
        <v>146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26.4" x14ac:dyDescent="0.3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3.17</v>
      </c>
      <c r="H386" s="51">
        <v>2.4660000000000002</v>
      </c>
      <c r="I386" s="51">
        <v>18.271999999999998</v>
      </c>
      <c r="J386" s="51">
        <v>107.96</v>
      </c>
      <c r="K386" s="52" t="s">
        <v>48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>
        <v>50</v>
      </c>
      <c r="G387" s="51">
        <v>3</v>
      </c>
      <c r="H387" s="51"/>
      <c r="I387" s="51">
        <v>26</v>
      </c>
      <c r="J387" s="51">
        <v>198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 t="s">
        <v>180</v>
      </c>
      <c r="F389" s="51">
        <v>50</v>
      </c>
      <c r="G389" s="51">
        <v>3</v>
      </c>
      <c r="H389" s="51">
        <v>5</v>
      </c>
      <c r="I389" s="51">
        <v>26</v>
      </c>
      <c r="J389" s="51">
        <v>120.5</v>
      </c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>
        <v>66.59</v>
      </c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" si="240">SUM(G384:G390)</f>
        <v>17.3</v>
      </c>
      <c r="H391" s="21">
        <f t="shared" ref="H391" si="241">SUM(H384:H390)</f>
        <v>17.788</v>
      </c>
      <c r="I391" s="21">
        <f t="shared" ref="I391" si="242">SUM(I384:I390)</f>
        <v>71.491</v>
      </c>
      <c r="J391" s="21">
        <f t="shared" ref="J391" si="243">SUM(J384:J390)</f>
        <v>556.75400000000002</v>
      </c>
      <c r="K391" s="27"/>
      <c r="L391" s="21">
        <f>SUM(L384:L390)</f>
        <v>66.59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>SUM(L392:L394)</f>
        <v>0</v>
      </c>
    </row>
    <row r="396" spans="1:12" ht="26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181</v>
      </c>
      <c r="F396" s="51">
        <v>60</v>
      </c>
      <c r="G396" s="51">
        <v>0.39200000000000002</v>
      </c>
      <c r="H396" s="51">
        <v>4.8819999999999997</v>
      </c>
      <c r="I396" s="51">
        <v>2.0019999999999998</v>
      </c>
      <c r="J396" s="51">
        <v>53.517000000000003</v>
      </c>
      <c r="K396" s="52" t="s">
        <v>98</v>
      </c>
      <c r="L396" s="51"/>
    </row>
    <row r="397" spans="1:12" ht="26.4" x14ac:dyDescent="0.3">
      <c r="A397" s="25"/>
      <c r="B397" s="16"/>
      <c r="C397" s="11"/>
      <c r="D397" s="7" t="s">
        <v>28</v>
      </c>
      <c r="E397" s="50" t="s">
        <v>99</v>
      </c>
      <c r="F397" s="51">
        <v>200</v>
      </c>
      <c r="G397" s="51">
        <v>4.0979999999999999</v>
      </c>
      <c r="H397" s="51">
        <v>6.9509999999999996</v>
      </c>
      <c r="I397" s="51">
        <v>8.2810000000000006</v>
      </c>
      <c r="J397" s="51">
        <v>112.07599999999999</v>
      </c>
      <c r="K397" s="52" t="s">
        <v>100</v>
      </c>
      <c r="L397" s="51"/>
    </row>
    <row r="398" spans="1:12" ht="26.4" x14ac:dyDescent="0.3">
      <c r="A398" s="25"/>
      <c r="B398" s="16"/>
      <c r="C398" s="11"/>
      <c r="D398" s="7" t="s">
        <v>29</v>
      </c>
      <c r="E398" s="50" t="s">
        <v>90</v>
      </c>
      <c r="F398" s="51">
        <v>250</v>
      </c>
      <c r="G398" s="51">
        <v>19.765000000000001</v>
      </c>
      <c r="H398" s="51">
        <v>14.75</v>
      </c>
      <c r="I398" s="51">
        <v>52.53</v>
      </c>
      <c r="J398" s="51">
        <v>421.93</v>
      </c>
      <c r="K398" s="52" t="s">
        <v>91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26.4" x14ac:dyDescent="0.3">
      <c r="A400" s="25"/>
      <c r="B400" s="16"/>
      <c r="C400" s="11"/>
      <c r="D400" s="7" t="s">
        <v>31</v>
      </c>
      <c r="E400" s="50" t="s">
        <v>103</v>
      </c>
      <c r="F400" s="51">
        <v>180</v>
      </c>
      <c r="G400" s="51">
        <v>7.1999999999999995E-2</v>
      </c>
      <c r="H400" s="51">
        <v>7.1999999999999995E-2</v>
      </c>
      <c r="I400" s="51">
        <v>1.764</v>
      </c>
      <c r="J400" s="51">
        <v>7.992</v>
      </c>
      <c r="K400" s="52" t="s">
        <v>104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 t="s">
        <v>88</v>
      </c>
      <c r="F401" s="51">
        <v>40</v>
      </c>
      <c r="G401" s="51">
        <v>2.4</v>
      </c>
      <c r="H401" s="51">
        <v>0.4</v>
      </c>
      <c r="I401" s="51">
        <v>20.8</v>
      </c>
      <c r="J401" s="51">
        <v>96.4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59</v>
      </c>
      <c r="F402" s="51">
        <v>40</v>
      </c>
      <c r="G402" s="51">
        <v>2.4</v>
      </c>
      <c r="H402" s="51">
        <v>0.4</v>
      </c>
      <c r="I402" s="51">
        <v>20.8</v>
      </c>
      <c r="J402" s="51">
        <v>96.4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116.54</v>
      </c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48">SUM(G396:G404)</f>
        <v>29.126999999999999</v>
      </c>
      <c r="H405" s="21">
        <f t="shared" ref="H405" si="249">SUM(H396:H404)</f>
        <v>27.454999999999995</v>
      </c>
      <c r="I405" s="21">
        <f t="shared" ref="I405" si="250">SUM(I396:I404)</f>
        <v>106.17699999999999</v>
      </c>
      <c r="J405" s="21">
        <f t="shared" ref="J405" si="251">SUM(J396:J404)</f>
        <v>788.31499999999994</v>
      </c>
      <c r="K405" s="27"/>
      <c r="L405" s="21">
        <f>SUM(L396:L404)</f>
        <v>116.54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89</v>
      </c>
      <c r="F406" s="51">
        <v>40</v>
      </c>
      <c r="G406" s="51">
        <v>5.54</v>
      </c>
      <c r="H406" s="51">
        <v>6.6680000000000001</v>
      </c>
      <c r="I406" s="51">
        <v>39.539000000000001</v>
      </c>
      <c r="J406" s="51">
        <v>240.32400000000001</v>
      </c>
      <c r="K406" s="52"/>
      <c r="L406" s="51"/>
    </row>
    <row r="407" spans="1:12" ht="26.4" x14ac:dyDescent="0.3">
      <c r="A407" s="25"/>
      <c r="B407" s="16"/>
      <c r="C407" s="11"/>
      <c r="D407" s="12" t="s">
        <v>31</v>
      </c>
      <c r="E407" s="50" t="s">
        <v>61</v>
      </c>
      <c r="F407" s="51">
        <v>180</v>
      </c>
      <c r="G407" s="51"/>
      <c r="H407" s="51"/>
      <c r="I407" s="51">
        <v>23.4</v>
      </c>
      <c r="J407" s="51">
        <v>93.602000000000004</v>
      </c>
      <c r="K407" s="52" t="s">
        <v>62</v>
      </c>
      <c r="L407" s="51"/>
    </row>
    <row r="408" spans="1:12" ht="14.4" x14ac:dyDescent="0.3">
      <c r="A408" s="25"/>
      <c r="B408" s="16"/>
      <c r="C408" s="11"/>
      <c r="D408" s="58" t="s">
        <v>24</v>
      </c>
      <c r="E408" s="50" t="s">
        <v>63</v>
      </c>
      <c r="F408" s="51">
        <v>100</v>
      </c>
      <c r="G408" s="51">
        <v>0.65</v>
      </c>
      <c r="H408" s="51">
        <v>0.3</v>
      </c>
      <c r="I408" s="51">
        <v>8.9499999999999993</v>
      </c>
      <c r="J408" s="51">
        <v>41.1</v>
      </c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>
        <v>33.299999999999997</v>
      </c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320</v>
      </c>
      <c r="G410" s="21">
        <f t="shared" ref="G410" si="252">SUM(G406:G409)</f>
        <v>6.19</v>
      </c>
      <c r="H410" s="21">
        <f t="shared" ref="H410" si="253">SUM(H406:H409)</f>
        <v>6.968</v>
      </c>
      <c r="I410" s="21">
        <f t="shared" ref="I410" si="254">SUM(I406:I409)</f>
        <v>71.888999999999996</v>
      </c>
      <c r="J410" s="21">
        <f t="shared" ref="J410" si="255">SUM(J406:J409)</f>
        <v>375.02600000000007</v>
      </c>
      <c r="K410" s="27"/>
      <c r="L410" s="21">
        <f>SUM(L406:L409)</f>
        <v>33.299999999999997</v>
      </c>
    </row>
    <row r="411" spans="1:12" ht="26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147</v>
      </c>
      <c r="F411" s="51">
        <v>100</v>
      </c>
      <c r="G411" s="51">
        <v>16.512</v>
      </c>
      <c r="H411" s="51">
        <v>8.99</v>
      </c>
      <c r="I411" s="51">
        <v>15.676</v>
      </c>
      <c r="J411" s="51">
        <v>209.661</v>
      </c>
      <c r="K411" s="52" t="s">
        <v>83</v>
      </c>
      <c r="L411" s="51"/>
    </row>
    <row r="412" spans="1:12" ht="26.4" x14ac:dyDescent="0.3">
      <c r="A412" s="25"/>
      <c r="B412" s="16"/>
      <c r="C412" s="11"/>
      <c r="D412" s="7" t="s">
        <v>30</v>
      </c>
      <c r="E412" s="50" t="s">
        <v>148</v>
      </c>
      <c r="F412" s="51">
        <v>150</v>
      </c>
      <c r="G412" s="51">
        <v>4.4160000000000004</v>
      </c>
      <c r="H412" s="51">
        <v>5.3849999999999998</v>
      </c>
      <c r="I412" s="51">
        <v>35.682000000000002</v>
      </c>
      <c r="J412" s="51">
        <v>208.858</v>
      </c>
      <c r="K412" s="52" t="s">
        <v>67</v>
      </c>
      <c r="L412" s="51"/>
    </row>
    <row r="413" spans="1:12" ht="26.4" x14ac:dyDescent="0.3">
      <c r="A413" s="25"/>
      <c r="B413" s="16"/>
      <c r="C413" s="11"/>
      <c r="D413" s="7" t="s">
        <v>31</v>
      </c>
      <c r="E413" s="50" t="s">
        <v>68</v>
      </c>
      <c r="F413" s="51">
        <v>180</v>
      </c>
      <c r="G413" s="51">
        <v>0.108</v>
      </c>
      <c r="H413" s="51">
        <v>2.8000000000000001E-2</v>
      </c>
      <c r="I413" s="51">
        <v>13.537000000000001</v>
      </c>
      <c r="J413" s="51">
        <v>54.829000000000001</v>
      </c>
      <c r="K413" s="52" t="s">
        <v>70</v>
      </c>
      <c r="L413" s="51"/>
    </row>
    <row r="414" spans="1:12" ht="14.4" x14ac:dyDescent="0.3">
      <c r="A414" s="25"/>
      <c r="B414" s="16"/>
      <c r="C414" s="11"/>
      <c r="D414" s="7" t="s">
        <v>32</v>
      </c>
      <c r="E414" s="50" t="s">
        <v>88</v>
      </c>
      <c r="F414" s="51">
        <v>40</v>
      </c>
      <c r="G414" s="51">
        <v>2.4</v>
      </c>
      <c r="H414" s="51">
        <v>0.4</v>
      </c>
      <c r="I414" s="51">
        <v>20.8</v>
      </c>
      <c r="J414" s="51">
        <v>96.4</v>
      </c>
      <c r="K414" s="52"/>
      <c r="L414" s="51"/>
    </row>
    <row r="415" spans="1:12" ht="14.4" x14ac:dyDescent="0.3">
      <c r="A415" s="25"/>
      <c r="B415" s="16"/>
      <c r="C415" s="11"/>
      <c r="D415" s="58" t="s">
        <v>33</v>
      </c>
      <c r="E415" s="50" t="s">
        <v>149</v>
      </c>
      <c r="F415" s="51">
        <v>40</v>
      </c>
      <c r="G415" s="51">
        <v>2.4</v>
      </c>
      <c r="H415" s="51">
        <v>0.4</v>
      </c>
      <c r="I415" s="51">
        <v>20.8</v>
      </c>
      <c r="J415" s="51">
        <v>96.4</v>
      </c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>
        <v>83.24</v>
      </c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510</v>
      </c>
      <c r="G417" s="21">
        <f t="shared" ref="G417" si="256">SUM(G411:G416)</f>
        <v>25.835999999999999</v>
      </c>
      <c r="H417" s="21">
        <f t="shared" ref="H417" si="257">SUM(H411:H416)</f>
        <v>15.203000000000001</v>
      </c>
      <c r="I417" s="21">
        <f t="shared" ref="I417" si="258">SUM(I411:I416)</f>
        <v>106.495</v>
      </c>
      <c r="J417" s="21">
        <f t="shared" ref="J417" si="259">SUM(J411:J416)</f>
        <v>666.14800000000002</v>
      </c>
      <c r="K417" s="27"/>
      <c r="L417" s="21">
        <f>SUM(L411:L416)</f>
        <v>83.24</v>
      </c>
    </row>
    <row r="418" spans="1:12" ht="26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69</v>
      </c>
      <c r="F418" s="51">
        <v>180</v>
      </c>
      <c r="G418" s="51">
        <v>6</v>
      </c>
      <c r="H418" s="51">
        <v>5</v>
      </c>
      <c r="I418" s="51">
        <v>8</v>
      </c>
      <c r="J418" s="51">
        <v>101</v>
      </c>
      <c r="K418" s="52" t="s">
        <v>93</v>
      </c>
      <c r="L418" s="51"/>
    </row>
    <row r="419" spans="1:12" ht="14.4" x14ac:dyDescent="0.3">
      <c r="A419" s="25"/>
      <c r="B419" s="16"/>
      <c r="C419" s="11"/>
      <c r="D419" s="12" t="s">
        <v>35</v>
      </c>
      <c r="E419" s="50" t="s">
        <v>71</v>
      </c>
      <c r="F419" s="51">
        <v>60</v>
      </c>
      <c r="G419" s="51">
        <v>7</v>
      </c>
      <c r="H419" s="51">
        <v>9</v>
      </c>
      <c r="I419" s="51">
        <v>52</v>
      </c>
      <c r="J419" s="51">
        <v>315</v>
      </c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>
        <v>33.299999999999997</v>
      </c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240</v>
      </c>
      <c r="G424" s="21">
        <f t="shared" ref="G424" si="260">SUM(G418:G423)</f>
        <v>13</v>
      </c>
      <c r="H424" s="21">
        <f t="shared" ref="H424" si="261">SUM(H418:H423)</f>
        <v>14</v>
      </c>
      <c r="I424" s="21">
        <f t="shared" ref="I424" si="262">SUM(I418:I423)</f>
        <v>60</v>
      </c>
      <c r="J424" s="21">
        <f t="shared" ref="J424" si="263">SUM(J418:J423)</f>
        <v>416</v>
      </c>
      <c r="K424" s="27"/>
      <c r="L424" s="21">
        <f>SUM(L418:L423)</f>
        <v>33.299999999999997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2390</v>
      </c>
      <c r="G425" s="34">
        <f t="shared" ref="G425" si="264">G391+G395+G405+G410+G417+G424</f>
        <v>91.453000000000003</v>
      </c>
      <c r="H425" s="34">
        <f t="shared" ref="H425" si="265">H391+H395+H405+H410+H417+H424</f>
        <v>81.414000000000001</v>
      </c>
      <c r="I425" s="34">
        <f t="shared" ref="I425" si="266">I391+I395+I405+I410+I417+I424</f>
        <v>416.05200000000002</v>
      </c>
      <c r="J425" s="34">
        <f t="shared" ref="J425" si="267">J391+J395+J405+J410+J417+J424</f>
        <v>2802.2429999999999</v>
      </c>
      <c r="K425" s="35"/>
      <c r="L425" s="34">
        <f t="shared" ref="L425" si="268">L391+L395+L405+L410+L417+L424</f>
        <v>332.97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150</v>
      </c>
      <c r="F426" s="48">
        <v>250</v>
      </c>
      <c r="G426" s="48">
        <v>16.137</v>
      </c>
      <c r="H426" s="48">
        <v>11.57</v>
      </c>
      <c r="I426" s="48">
        <v>32.707000000000001</v>
      </c>
      <c r="J426" s="48">
        <v>299.50099999999998</v>
      </c>
      <c r="K426" s="49" t="s">
        <v>96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26.4" x14ac:dyDescent="0.3">
      <c r="A428" s="25"/>
      <c r="B428" s="16"/>
      <c r="C428" s="11"/>
      <c r="D428" s="7" t="s">
        <v>22</v>
      </c>
      <c r="E428" s="50" t="s">
        <v>74</v>
      </c>
      <c r="F428" s="51">
        <v>200</v>
      </c>
      <c r="G428" s="51">
        <v>3.17</v>
      </c>
      <c r="H428" s="51">
        <v>2.4660000000000002</v>
      </c>
      <c r="I428" s="51">
        <v>18.271999999999998</v>
      </c>
      <c r="J428" s="51">
        <v>107.96</v>
      </c>
      <c r="K428" s="52" t="s">
        <v>48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 t="s">
        <v>170</v>
      </c>
      <c r="F431" s="51">
        <v>50</v>
      </c>
      <c r="G431" s="51">
        <v>6</v>
      </c>
      <c r="H431" s="51">
        <v>9</v>
      </c>
      <c r="I431" s="51">
        <v>13</v>
      </c>
      <c r="J431" s="51">
        <v>126</v>
      </c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66.59</v>
      </c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69">SUM(G426:G432)</f>
        <v>25.307000000000002</v>
      </c>
      <c r="H433" s="21">
        <f t="shared" ref="H433" si="270">SUM(H426:H432)</f>
        <v>23.036000000000001</v>
      </c>
      <c r="I433" s="21">
        <f t="shared" ref="I433" si="271">SUM(I426:I432)</f>
        <v>63.978999999999999</v>
      </c>
      <c r="J433" s="21">
        <f t="shared" ref="J433" si="272">SUM(J426:J432)</f>
        <v>533.46100000000001</v>
      </c>
      <c r="K433" s="27"/>
      <c r="L433" s="21">
        <f>SUM(L426:L432)</f>
        <v>66.59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>SUM(L434:L436)</f>
        <v>0</v>
      </c>
    </row>
    <row r="438" spans="1:12" ht="26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172</v>
      </c>
      <c r="F438" s="51">
        <v>60</v>
      </c>
      <c r="G438" s="51">
        <v>0.33100000000000002</v>
      </c>
      <c r="H438" s="51">
        <v>4.9059999999999997</v>
      </c>
      <c r="I438" s="51">
        <v>2.3180000000000001</v>
      </c>
      <c r="J438" s="51">
        <v>54.749000000000002</v>
      </c>
      <c r="K438" s="52" t="s">
        <v>151</v>
      </c>
      <c r="L438" s="51"/>
    </row>
    <row r="439" spans="1:12" ht="26.4" x14ac:dyDescent="0.3">
      <c r="A439" s="25"/>
      <c r="B439" s="16"/>
      <c r="C439" s="11"/>
      <c r="D439" s="7" t="s">
        <v>28</v>
      </c>
      <c r="E439" s="50" t="s">
        <v>152</v>
      </c>
      <c r="F439" s="51">
        <v>200</v>
      </c>
      <c r="G439" s="51">
        <v>7.3579999999999997</v>
      </c>
      <c r="H439" s="51">
        <v>6.6310000000000002</v>
      </c>
      <c r="I439" s="51">
        <v>15.725</v>
      </c>
      <c r="J439" s="51">
        <v>152.012</v>
      </c>
      <c r="K439" s="52" t="s">
        <v>116</v>
      </c>
      <c r="L439" s="51"/>
    </row>
    <row r="440" spans="1:12" ht="26.4" x14ac:dyDescent="0.3">
      <c r="A440" s="25"/>
      <c r="B440" s="16"/>
      <c r="C440" s="11"/>
      <c r="D440" s="7" t="s">
        <v>29</v>
      </c>
      <c r="E440" s="50" t="s">
        <v>182</v>
      </c>
      <c r="F440" s="51">
        <v>250</v>
      </c>
      <c r="G440" s="51">
        <v>21.635000000000002</v>
      </c>
      <c r="H440" s="51">
        <v>12.085000000000001</v>
      </c>
      <c r="I440" s="51">
        <v>36.32</v>
      </c>
      <c r="J440" s="51">
        <v>340.58499999999998</v>
      </c>
      <c r="K440" s="52" t="s">
        <v>107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26.4" x14ac:dyDescent="0.3">
      <c r="A442" s="25"/>
      <c r="B442" s="16"/>
      <c r="C442" s="11"/>
      <c r="D442" s="7" t="s">
        <v>31</v>
      </c>
      <c r="E442" s="50" t="s">
        <v>183</v>
      </c>
      <c r="F442" s="51">
        <v>180</v>
      </c>
      <c r="G442" s="51">
        <v>0.14399999999999999</v>
      </c>
      <c r="H442" s="51">
        <v>5.3999999999999999E-2</v>
      </c>
      <c r="I442" s="51">
        <v>15.228</v>
      </c>
      <c r="J442" s="51">
        <v>61.973999999999997</v>
      </c>
      <c r="K442" s="52" t="s">
        <v>153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58</v>
      </c>
      <c r="F443" s="51">
        <v>40</v>
      </c>
      <c r="G443" s="51">
        <v>2.4</v>
      </c>
      <c r="H443" s="51">
        <v>0.4</v>
      </c>
      <c r="I443" s="51">
        <v>20.8</v>
      </c>
      <c r="J443" s="51">
        <v>96.4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59</v>
      </c>
      <c r="F444" s="51">
        <v>40</v>
      </c>
      <c r="G444" s="51">
        <v>2.4</v>
      </c>
      <c r="H444" s="51">
        <v>0.4</v>
      </c>
      <c r="I444" s="51">
        <v>20.8</v>
      </c>
      <c r="J444" s="51">
        <v>96.4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116.54</v>
      </c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277">SUM(G438:G446)</f>
        <v>34.268000000000001</v>
      </c>
      <c r="H447" s="21">
        <f t="shared" ref="H447" si="278">SUM(H438:H446)</f>
        <v>24.475999999999996</v>
      </c>
      <c r="I447" s="21">
        <f t="shared" ref="I447" si="279">SUM(I438:I446)</f>
        <v>111.19099999999999</v>
      </c>
      <c r="J447" s="21">
        <f t="shared" ref="J447" si="280">SUM(J438:J446)</f>
        <v>802.12</v>
      </c>
      <c r="K447" s="27"/>
      <c r="L447" s="21">
        <f>SUM(L438:L446)</f>
        <v>116.54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60</v>
      </c>
      <c r="F448" s="51">
        <v>40</v>
      </c>
      <c r="G448" s="51">
        <v>5.54</v>
      </c>
      <c r="H448" s="51">
        <v>6.6680000000000001</v>
      </c>
      <c r="I448" s="51">
        <v>39.539000000000001</v>
      </c>
      <c r="J448" s="51">
        <v>240.32400000000001</v>
      </c>
      <c r="K448" s="52"/>
      <c r="L448" s="51"/>
    </row>
    <row r="449" spans="1:12" ht="26.4" x14ac:dyDescent="0.3">
      <c r="A449" s="25"/>
      <c r="B449" s="16"/>
      <c r="C449" s="11"/>
      <c r="D449" s="12" t="s">
        <v>31</v>
      </c>
      <c r="E449" s="50" t="s">
        <v>61</v>
      </c>
      <c r="F449" s="51">
        <v>180</v>
      </c>
      <c r="G449" s="51"/>
      <c r="H449" s="51"/>
      <c r="I449" s="51">
        <v>23.4</v>
      </c>
      <c r="J449" s="51">
        <v>93.602000000000004</v>
      </c>
      <c r="K449" s="52" t="s">
        <v>62</v>
      </c>
      <c r="L449" s="51"/>
    </row>
    <row r="450" spans="1:12" ht="14.4" x14ac:dyDescent="0.3">
      <c r="A450" s="25"/>
      <c r="B450" s="16"/>
      <c r="C450" s="11"/>
      <c r="D450" s="58" t="s">
        <v>24</v>
      </c>
      <c r="E450" s="50" t="s">
        <v>63</v>
      </c>
      <c r="F450" s="51">
        <v>100</v>
      </c>
      <c r="G450" s="51">
        <v>0.65</v>
      </c>
      <c r="H450" s="51">
        <v>0.3</v>
      </c>
      <c r="I450" s="51">
        <v>8.9499999999999993</v>
      </c>
      <c r="J450" s="51">
        <v>41.1</v>
      </c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>
        <v>33.299999999999997</v>
      </c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320</v>
      </c>
      <c r="G452" s="21">
        <f t="shared" ref="G452" si="281">SUM(G448:G451)</f>
        <v>6.19</v>
      </c>
      <c r="H452" s="21">
        <f t="shared" ref="H452" si="282">SUM(H448:H451)</f>
        <v>6.968</v>
      </c>
      <c r="I452" s="21">
        <f t="shared" ref="I452" si="283">SUM(I448:I451)</f>
        <v>71.888999999999996</v>
      </c>
      <c r="J452" s="21">
        <f t="shared" ref="J452" si="284">SUM(J448:J451)</f>
        <v>375.02600000000007</v>
      </c>
      <c r="K452" s="27"/>
      <c r="L452" s="21">
        <f>SUM(L448:L451)</f>
        <v>33.299999999999997</v>
      </c>
    </row>
    <row r="453" spans="1:12" ht="26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154</v>
      </c>
      <c r="F453" s="51">
        <v>100</v>
      </c>
      <c r="G453" s="51">
        <v>13</v>
      </c>
      <c r="H453" s="51">
        <v>10</v>
      </c>
      <c r="I453" s="51">
        <v>16</v>
      </c>
      <c r="J453" s="51">
        <v>204</v>
      </c>
      <c r="K453" s="52" t="s">
        <v>65</v>
      </c>
      <c r="L453" s="51"/>
    </row>
    <row r="454" spans="1:12" ht="26.4" x14ac:dyDescent="0.3">
      <c r="A454" s="25"/>
      <c r="B454" s="16"/>
      <c r="C454" s="11"/>
      <c r="D454" s="7" t="s">
        <v>30</v>
      </c>
      <c r="E454" s="50" t="s">
        <v>119</v>
      </c>
      <c r="F454" s="51">
        <v>150</v>
      </c>
      <c r="G454" s="51">
        <v>4</v>
      </c>
      <c r="H454" s="51">
        <v>4</v>
      </c>
      <c r="I454" s="51">
        <v>40</v>
      </c>
      <c r="J454" s="51">
        <v>214</v>
      </c>
      <c r="K454" s="52" t="s">
        <v>155</v>
      </c>
      <c r="L454" s="51"/>
    </row>
    <row r="455" spans="1:12" ht="26.4" x14ac:dyDescent="0.3">
      <c r="A455" s="25"/>
      <c r="B455" s="16"/>
      <c r="C455" s="11"/>
      <c r="D455" s="7" t="s">
        <v>31</v>
      </c>
      <c r="E455" s="50" t="s">
        <v>68</v>
      </c>
      <c r="F455" s="51">
        <v>180</v>
      </c>
      <c r="G455" s="51"/>
      <c r="H455" s="51"/>
      <c r="I455" s="51">
        <v>14</v>
      </c>
      <c r="J455" s="51">
        <v>55</v>
      </c>
      <c r="K455" s="52" t="s">
        <v>70</v>
      </c>
      <c r="L455" s="51"/>
    </row>
    <row r="456" spans="1:12" ht="14.4" x14ac:dyDescent="0.3">
      <c r="A456" s="25"/>
      <c r="B456" s="16"/>
      <c r="C456" s="11"/>
      <c r="D456" s="7" t="s">
        <v>32</v>
      </c>
      <c r="E456" s="50" t="s">
        <v>58</v>
      </c>
      <c r="F456" s="51">
        <v>40</v>
      </c>
      <c r="G456" s="51">
        <v>2</v>
      </c>
      <c r="H456" s="51"/>
      <c r="I456" s="51">
        <v>21</v>
      </c>
      <c r="J456" s="51">
        <v>96</v>
      </c>
      <c r="K456" s="52"/>
      <c r="L456" s="51"/>
    </row>
    <row r="457" spans="1:12" ht="14.4" x14ac:dyDescent="0.3">
      <c r="A457" s="25"/>
      <c r="B457" s="16"/>
      <c r="C457" s="11"/>
      <c r="D457" s="58" t="s">
        <v>33</v>
      </c>
      <c r="E457" s="50" t="s">
        <v>59</v>
      </c>
      <c r="F457" s="51">
        <v>40</v>
      </c>
      <c r="G457" s="51">
        <v>2</v>
      </c>
      <c r="H457" s="51"/>
      <c r="I457" s="51">
        <v>21</v>
      </c>
      <c r="J457" s="51">
        <v>96</v>
      </c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>
        <v>83.24</v>
      </c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510</v>
      </c>
      <c r="G459" s="21">
        <f t="shared" ref="G459" si="285">SUM(G453:G458)</f>
        <v>21</v>
      </c>
      <c r="H459" s="21">
        <f t="shared" ref="H459" si="286">SUM(H453:H458)</f>
        <v>14</v>
      </c>
      <c r="I459" s="21">
        <f t="shared" ref="I459" si="287">SUM(I453:I458)</f>
        <v>112</v>
      </c>
      <c r="J459" s="21">
        <f t="shared" ref="J459" si="288">SUM(J453:J458)</f>
        <v>665</v>
      </c>
      <c r="K459" s="27"/>
      <c r="L459" s="21">
        <f>SUM(L453:L458)</f>
        <v>83.24</v>
      </c>
    </row>
    <row r="460" spans="1:12" ht="26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69</v>
      </c>
      <c r="F460" s="51">
        <v>180</v>
      </c>
      <c r="G460" s="51">
        <v>6</v>
      </c>
      <c r="H460" s="51">
        <v>5</v>
      </c>
      <c r="I460" s="51"/>
      <c r="J460" s="51">
        <v>101</v>
      </c>
      <c r="K460" s="52" t="s">
        <v>93</v>
      </c>
      <c r="L460" s="51"/>
    </row>
    <row r="461" spans="1:12" ht="14.4" x14ac:dyDescent="0.3">
      <c r="A461" s="25"/>
      <c r="B461" s="16"/>
      <c r="C461" s="11"/>
      <c r="D461" s="12" t="s">
        <v>35</v>
      </c>
      <c r="E461" s="50" t="s">
        <v>71</v>
      </c>
      <c r="F461" s="51">
        <v>60</v>
      </c>
      <c r="G461" s="51">
        <v>7</v>
      </c>
      <c r="H461" s="51">
        <v>9</v>
      </c>
      <c r="I461" s="51">
        <v>52</v>
      </c>
      <c r="J461" s="51">
        <v>315</v>
      </c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>
        <v>33.299999999999997</v>
      </c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240</v>
      </c>
      <c r="G466" s="21">
        <f t="shared" ref="G466" si="289">SUM(G460:G465)</f>
        <v>13</v>
      </c>
      <c r="H466" s="21">
        <f t="shared" ref="H466" si="290">SUM(H460:H465)</f>
        <v>14</v>
      </c>
      <c r="I466" s="21">
        <f t="shared" ref="I466" si="291">SUM(I460:I465)</f>
        <v>52</v>
      </c>
      <c r="J466" s="21">
        <f t="shared" ref="J466" si="292">SUM(J460:J465)</f>
        <v>416</v>
      </c>
      <c r="K466" s="27"/>
      <c r="L466" s="21">
        <f>SUM(L460:L465)</f>
        <v>33.299999999999997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2340</v>
      </c>
      <c r="G467" s="34">
        <f t="shared" ref="G467" si="293">G433+G437+G447+G452+G459+G466</f>
        <v>99.765000000000001</v>
      </c>
      <c r="H467" s="34">
        <f t="shared" ref="H467" si="294">H433+H437+H447+H452+H459+H466</f>
        <v>82.48</v>
      </c>
      <c r="I467" s="34">
        <f t="shared" ref="I467" si="295">I433+I437+I447+I452+I459+I466</f>
        <v>411.05899999999997</v>
      </c>
      <c r="J467" s="34">
        <f t="shared" ref="J467" si="296">J433+J437+J447+J452+J459+J466</f>
        <v>2791.607</v>
      </c>
      <c r="K467" s="35"/>
      <c r="L467" s="34">
        <f t="shared" ref="L467" si="297">L433+L437+L447+L452+L459+L466</f>
        <v>332.97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156</v>
      </c>
      <c r="F468" s="48">
        <v>250</v>
      </c>
      <c r="G468" s="48">
        <v>4.71</v>
      </c>
      <c r="H468" s="48">
        <v>6.625</v>
      </c>
      <c r="I468" s="48">
        <v>32.179000000000002</v>
      </c>
      <c r="J468" s="48">
        <v>370</v>
      </c>
      <c r="K468" s="49" t="s">
        <v>111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26.4" x14ac:dyDescent="0.3">
      <c r="A470" s="25"/>
      <c r="B470" s="16"/>
      <c r="C470" s="11"/>
      <c r="D470" s="7" t="s">
        <v>22</v>
      </c>
      <c r="E470" s="50" t="s">
        <v>157</v>
      </c>
      <c r="F470" s="51">
        <v>200</v>
      </c>
      <c r="G470" s="51">
        <v>1.458</v>
      </c>
      <c r="H470" s="51">
        <v>1.153</v>
      </c>
      <c r="I470" s="51">
        <v>15.651999999999999</v>
      </c>
      <c r="J470" s="51">
        <v>78.813999999999993</v>
      </c>
      <c r="K470" s="52" t="s">
        <v>112</v>
      </c>
      <c r="L470" s="51"/>
    </row>
    <row r="471" spans="1:12" ht="14.4" x14ac:dyDescent="0.3">
      <c r="A471" s="25"/>
      <c r="B471" s="16"/>
      <c r="C471" s="11"/>
      <c r="D471" s="7" t="s">
        <v>32</v>
      </c>
      <c r="E471" s="50" t="s">
        <v>58</v>
      </c>
      <c r="F471" s="51">
        <v>25</v>
      </c>
      <c r="G471" s="51">
        <v>1.5</v>
      </c>
      <c r="H471" s="51">
        <v>0.25</v>
      </c>
      <c r="I471" s="51">
        <v>13</v>
      </c>
      <c r="J471" s="51">
        <v>60.25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26.4" x14ac:dyDescent="0.3">
      <c r="A473" s="25"/>
      <c r="B473" s="16"/>
      <c r="C473" s="11"/>
      <c r="D473" s="58"/>
      <c r="E473" s="50" t="s">
        <v>142</v>
      </c>
      <c r="F473" s="51">
        <v>50</v>
      </c>
      <c r="G473" s="51">
        <v>8.8610000000000007</v>
      </c>
      <c r="H473" s="51">
        <v>7.9640000000000004</v>
      </c>
      <c r="I473" s="51">
        <v>43.384999999999998</v>
      </c>
      <c r="J473" s="51">
        <v>280.66199999999998</v>
      </c>
      <c r="K473" s="52" t="s">
        <v>77</v>
      </c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>
        <v>66.59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525</v>
      </c>
      <c r="G475" s="21">
        <f t="shared" ref="G475" si="298">SUM(G468:G474)</f>
        <v>16.529</v>
      </c>
      <c r="H475" s="21">
        <f t="shared" ref="H475" si="299">SUM(H468:H474)</f>
        <v>15.992000000000001</v>
      </c>
      <c r="I475" s="21">
        <f t="shared" ref="I475" si="300">SUM(I468:I474)</f>
        <v>104.21600000000001</v>
      </c>
      <c r="J475" s="21">
        <f t="shared" ref="J475" si="301">SUM(J468:J474)</f>
        <v>789.72599999999989</v>
      </c>
      <c r="K475" s="27"/>
      <c r="L475" s="21">
        <f t="shared" ref="L475:L517" si="302">SUM(L468:L474)</f>
        <v>66.59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3">SUM(G476:G478)</f>
        <v>0</v>
      </c>
      <c r="H479" s="21">
        <f t="shared" ref="H479" si="304">SUM(H476:H478)</f>
        <v>0</v>
      </c>
      <c r="I479" s="21">
        <f t="shared" ref="I479" si="305">SUM(I476:I478)</f>
        <v>0</v>
      </c>
      <c r="J479" s="21">
        <f t="shared" ref="J479" si="306">SUM(J476:J478)</f>
        <v>0</v>
      </c>
      <c r="K479" s="27"/>
      <c r="L479" s="21">
        <f>SUM(L476:L478)</f>
        <v>0</v>
      </c>
    </row>
    <row r="480" spans="1:12" ht="26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173</v>
      </c>
      <c r="F480" s="51">
        <v>60</v>
      </c>
      <c r="G480" s="51">
        <v>0.79600000000000004</v>
      </c>
      <c r="H480" s="51">
        <v>2.4630000000000001</v>
      </c>
      <c r="I480" s="51">
        <v>3.3940000000000001</v>
      </c>
      <c r="J480" s="51">
        <v>38.920999999999999</v>
      </c>
      <c r="K480" s="52" t="s">
        <v>114</v>
      </c>
      <c r="L480" s="51"/>
    </row>
    <row r="481" spans="1:12" ht="26.4" x14ac:dyDescent="0.3">
      <c r="A481" s="25"/>
      <c r="B481" s="16"/>
      <c r="C481" s="11"/>
      <c r="D481" s="7" t="s">
        <v>28</v>
      </c>
      <c r="E481" s="50" t="s">
        <v>158</v>
      </c>
      <c r="F481" s="51">
        <v>200</v>
      </c>
      <c r="G481" s="51">
        <v>4.5179999999999998</v>
      </c>
      <c r="H481" s="51">
        <v>6.4610000000000003</v>
      </c>
      <c r="I481" s="51">
        <v>13.385</v>
      </c>
      <c r="J481" s="51">
        <v>129.762</v>
      </c>
      <c r="K481" s="52" t="s">
        <v>81</v>
      </c>
      <c r="L481" s="51"/>
    </row>
    <row r="482" spans="1:12" ht="26.4" x14ac:dyDescent="0.3">
      <c r="A482" s="25"/>
      <c r="B482" s="16"/>
      <c r="C482" s="11"/>
      <c r="D482" s="7" t="s">
        <v>29</v>
      </c>
      <c r="E482" s="50" t="s">
        <v>127</v>
      </c>
      <c r="F482" s="51">
        <v>100</v>
      </c>
      <c r="G482" s="51">
        <v>16.443999999999999</v>
      </c>
      <c r="H482" s="51">
        <v>6.62</v>
      </c>
      <c r="I482" s="51">
        <v>12.654</v>
      </c>
      <c r="J482" s="51">
        <v>175.976</v>
      </c>
      <c r="K482" s="52" t="s">
        <v>53</v>
      </c>
      <c r="L482" s="51"/>
    </row>
    <row r="483" spans="1:12" ht="26.4" x14ac:dyDescent="0.3">
      <c r="A483" s="25"/>
      <c r="B483" s="16"/>
      <c r="C483" s="11"/>
      <c r="D483" s="7" t="s">
        <v>30</v>
      </c>
      <c r="E483" s="50" t="s">
        <v>159</v>
      </c>
      <c r="F483" s="51">
        <v>150</v>
      </c>
      <c r="G483" s="51">
        <v>3.4039999999999999</v>
      </c>
      <c r="H483" s="51">
        <v>4.9039999999999999</v>
      </c>
      <c r="I483" s="51">
        <v>22.94</v>
      </c>
      <c r="J483" s="51">
        <v>149.511</v>
      </c>
      <c r="K483" s="52" t="s">
        <v>85</v>
      </c>
      <c r="L483" s="51"/>
    </row>
    <row r="484" spans="1:12" ht="26.4" x14ac:dyDescent="0.3">
      <c r="A484" s="25"/>
      <c r="B484" s="16"/>
      <c r="C484" s="11"/>
      <c r="D484" s="7" t="s">
        <v>31</v>
      </c>
      <c r="E484" s="50" t="s">
        <v>56</v>
      </c>
      <c r="F484" s="51">
        <v>180</v>
      </c>
      <c r="G484" s="51">
        <v>6.5000000000000002E-2</v>
      </c>
      <c r="H484" s="51"/>
      <c r="I484" s="51">
        <v>28.547999999999998</v>
      </c>
      <c r="J484" s="51">
        <v>114.45099999999999</v>
      </c>
      <c r="K484" s="52" t="s">
        <v>160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58</v>
      </c>
      <c r="F485" s="51">
        <v>40</v>
      </c>
      <c r="G485" s="51">
        <v>2.4</v>
      </c>
      <c r="H485" s="51">
        <v>0.4</v>
      </c>
      <c r="I485" s="51">
        <v>20.8</v>
      </c>
      <c r="J485" s="51">
        <v>96.4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105</v>
      </c>
      <c r="F486" s="51">
        <v>40</v>
      </c>
      <c r="G486" s="51">
        <v>2.4</v>
      </c>
      <c r="H486" s="51">
        <v>0.4</v>
      </c>
      <c r="I486" s="51">
        <v>20.8</v>
      </c>
      <c r="J486" s="51">
        <v>96.4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116.54</v>
      </c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07">SUM(G480:G488)</f>
        <v>30.026999999999997</v>
      </c>
      <c r="H489" s="21">
        <f t="shared" ref="H489" si="308">SUM(H480:H488)</f>
        <v>21.247999999999998</v>
      </c>
      <c r="I489" s="21">
        <f t="shared" ref="I489" si="309">SUM(I480:I488)</f>
        <v>122.521</v>
      </c>
      <c r="J489" s="21">
        <f t="shared" ref="J489" si="310">SUM(J480:J488)</f>
        <v>801.42099999999994</v>
      </c>
      <c r="K489" s="27"/>
      <c r="L489" s="21">
        <f>SUM(L480:L488)</f>
        <v>116.54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89</v>
      </c>
      <c r="F490" s="51">
        <v>60</v>
      </c>
      <c r="G490" s="51">
        <v>5.54</v>
      </c>
      <c r="H490" s="51">
        <v>6.6680000000000001</v>
      </c>
      <c r="I490" s="51">
        <v>39.539000000000001</v>
      </c>
      <c r="J490" s="51">
        <v>240.32400000000001</v>
      </c>
      <c r="K490" s="52"/>
      <c r="L490" s="51"/>
    </row>
    <row r="491" spans="1:12" ht="26.4" x14ac:dyDescent="0.3">
      <c r="A491" s="25"/>
      <c r="B491" s="16"/>
      <c r="C491" s="11"/>
      <c r="D491" s="12" t="s">
        <v>31</v>
      </c>
      <c r="E491" s="50" t="s">
        <v>61</v>
      </c>
      <c r="F491" s="51">
        <v>180</v>
      </c>
      <c r="G491" s="51"/>
      <c r="H491" s="51"/>
      <c r="I491" s="51">
        <v>23.4</v>
      </c>
      <c r="J491" s="51">
        <v>93.602000000000004</v>
      </c>
      <c r="K491" s="52" t="s">
        <v>62</v>
      </c>
      <c r="L491" s="51"/>
    </row>
    <row r="492" spans="1:12" ht="14.4" x14ac:dyDescent="0.3">
      <c r="A492" s="25"/>
      <c r="B492" s="16"/>
      <c r="C492" s="11"/>
      <c r="D492" s="58" t="s">
        <v>24</v>
      </c>
      <c r="E492" s="50" t="s">
        <v>63</v>
      </c>
      <c r="F492" s="51">
        <v>100</v>
      </c>
      <c r="G492" s="51">
        <v>0.65</v>
      </c>
      <c r="H492" s="51">
        <v>0.3</v>
      </c>
      <c r="I492" s="51">
        <v>8.9499999999999993</v>
      </c>
      <c r="J492" s="51">
        <v>41.1</v>
      </c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>
        <v>33.299999999999997</v>
      </c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340</v>
      </c>
      <c r="G494" s="21">
        <f t="shared" ref="G494" si="311">SUM(G490:G493)</f>
        <v>6.19</v>
      </c>
      <c r="H494" s="21">
        <f t="shared" ref="H494" si="312">SUM(H490:H493)</f>
        <v>6.968</v>
      </c>
      <c r="I494" s="21">
        <f t="shared" ref="I494" si="313">SUM(I490:I493)</f>
        <v>71.888999999999996</v>
      </c>
      <c r="J494" s="21">
        <f t="shared" ref="J494" si="314">SUM(J490:J493)</f>
        <v>375.02600000000007</v>
      </c>
      <c r="K494" s="27"/>
      <c r="L494" s="21">
        <f>SUM(L490:L493)</f>
        <v>33.299999999999997</v>
      </c>
    </row>
    <row r="495" spans="1:12" ht="26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161</v>
      </c>
      <c r="F495" s="51">
        <v>100</v>
      </c>
      <c r="G495" s="51">
        <v>14.19</v>
      </c>
      <c r="H495" s="51">
        <v>11.474</v>
      </c>
      <c r="I495" s="51">
        <v>16.216000000000001</v>
      </c>
      <c r="J495" s="51">
        <v>224.88900000000001</v>
      </c>
      <c r="K495" s="52" t="s">
        <v>118</v>
      </c>
      <c r="L495" s="51"/>
    </row>
    <row r="496" spans="1:12" ht="26.4" x14ac:dyDescent="0.3">
      <c r="A496" s="25"/>
      <c r="B496" s="16"/>
      <c r="C496" s="11"/>
      <c r="D496" s="7" t="s">
        <v>30</v>
      </c>
      <c r="E496" s="50" t="s">
        <v>184</v>
      </c>
      <c r="F496" s="51">
        <v>150</v>
      </c>
      <c r="G496" s="51">
        <v>3.512</v>
      </c>
      <c r="H496" s="51">
        <v>6.3760000000000003</v>
      </c>
      <c r="I496" s="51">
        <v>19.972000000000001</v>
      </c>
      <c r="J496" s="51">
        <v>151.32400000000001</v>
      </c>
      <c r="K496" s="52" t="s">
        <v>162</v>
      </c>
      <c r="L496" s="51"/>
    </row>
    <row r="497" spans="1:12" ht="26.4" x14ac:dyDescent="0.3">
      <c r="A497" s="25"/>
      <c r="B497" s="16"/>
      <c r="C497" s="11"/>
      <c r="D497" s="7" t="s">
        <v>31</v>
      </c>
      <c r="E497" s="50" t="s">
        <v>68</v>
      </c>
      <c r="F497" s="51">
        <v>180</v>
      </c>
      <c r="G497" s="51">
        <v>0.108</v>
      </c>
      <c r="H497" s="51">
        <v>2.8000000000000001E-2</v>
      </c>
      <c r="I497" s="51">
        <v>13.537000000000001</v>
      </c>
      <c r="J497" s="51">
        <v>54.829000000000001</v>
      </c>
      <c r="K497" s="52" t="s">
        <v>70</v>
      </c>
      <c r="L497" s="51"/>
    </row>
    <row r="498" spans="1:12" ht="14.4" x14ac:dyDescent="0.3">
      <c r="A498" s="25"/>
      <c r="B498" s="16"/>
      <c r="C498" s="11"/>
      <c r="D498" s="7" t="s">
        <v>32</v>
      </c>
      <c r="E498" s="50" t="s">
        <v>58</v>
      </c>
      <c r="F498" s="51">
        <v>40</v>
      </c>
      <c r="G498" s="51">
        <v>2.4</v>
      </c>
      <c r="H498" s="51">
        <v>0.4</v>
      </c>
      <c r="I498" s="51">
        <v>20.8</v>
      </c>
      <c r="J498" s="51">
        <v>96.4</v>
      </c>
      <c r="K498" s="52"/>
      <c r="L498" s="51"/>
    </row>
    <row r="499" spans="1:12" ht="14.4" x14ac:dyDescent="0.3">
      <c r="A499" s="25"/>
      <c r="B499" s="16"/>
      <c r="C499" s="11"/>
      <c r="D499" s="58" t="s">
        <v>33</v>
      </c>
      <c r="E499" s="50" t="s">
        <v>105</v>
      </c>
      <c r="F499" s="51">
        <v>40</v>
      </c>
      <c r="G499" s="51">
        <v>2.4</v>
      </c>
      <c r="H499" s="51">
        <v>0.4</v>
      </c>
      <c r="I499" s="51">
        <v>20.8</v>
      </c>
      <c r="J499" s="51">
        <v>96.4</v>
      </c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>
        <v>83.24</v>
      </c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510</v>
      </c>
      <c r="G501" s="21">
        <f t="shared" ref="G501" si="315">SUM(G495:G500)</f>
        <v>22.609999999999996</v>
      </c>
      <c r="H501" s="21">
        <f t="shared" ref="H501" si="316">SUM(H495:H500)</f>
        <v>18.677999999999997</v>
      </c>
      <c r="I501" s="21">
        <f t="shared" ref="I501" si="317">SUM(I495:I500)</f>
        <v>91.325000000000003</v>
      </c>
      <c r="J501" s="21">
        <f t="shared" ref="J501" si="318">SUM(J495:J500)</f>
        <v>623.84199999999998</v>
      </c>
      <c r="K501" s="27"/>
      <c r="L501" s="21">
        <f>SUM(L495:L500)</f>
        <v>83.24</v>
      </c>
    </row>
    <row r="502" spans="1:12" ht="26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69</v>
      </c>
      <c r="F502" s="51">
        <v>180</v>
      </c>
      <c r="G502" s="51">
        <v>6</v>
      </c>
      <c r="H502" s="51">
        <v>5</v>
      </c>
      <c r="I502" s="51">
        <v>8</v>
      </c>
      <c r="J502" s="51">
        <v>101</v>
      </c>
      <c r="K502" s="52" t="s">
        <v>93</v>
      </c>
      <c r="L502" s="51"/>
    </row>
    <row r="503" spans="1:12" ht="14.4" x14ac:dyDescent="0.3">
      <c r="A503" s="25"/>
      <c r="B503" s="16"/>
      <c r="C503" s="11"/>
      <c r="D503" s="12" t="s">
        <v>35</v>
      </c>
      <c r="E503" s="50" t="s">
        <v>71</v>
      </c>
      <c r="F503" s="51">
        <v>60</v>
      </c>
      <c r="G503" s="51">
        <v>7</v>
      </c>
      <c r="H503" s="51">
        <v>9</v>
      </c>
      <c r="I503" s="51">
        <v>52</v>
      </c>
      <c r="J503" s="51">
        <v>315</v>
      </c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>
        <v>33.299999999999997</v>
      </c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240</v>
      </c>
      <c r="G508" s="21">
        <f t="shared" ref="G508" si="319">SUM(G502:G507)</f>
        <v>13</v>
      </c>
      <c r="H508" s="21">
        <f t="shared" ref="H508" si="320">SUM(H502:H507)</f>
        <v>14</v>
      </c>
      <c r="I508" s="21">
        <f t="shared" ref="I508" si="321">SUM(I502:I507)</f>
        <v>60</v>
      </c>
      <c r="J508" s="21">
        <f t="shared" ref="J508" si="322">SUM(J502:J507)</f>
        <v>416</v>
      </c>
      <c r="K508" s="27"/>
      <c r="L508" s="21">
        <f>SUM(L502:L507)</f>
        <v>33.299999999999997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2385</v>
      </c>
      <c r="G509" s="34">
        <f t="shared" ref="G509" si="323">G475+G479+G489+G494+G501+G508</f>
        <v>88.355999999999995</v>
      </c>
      <c r="H509" s="34">
        <f t="shared" ref="H509" si="324">H475+H479+H489+H494+H501+H508</f>
        <v>76.885999999999996</v>
      </c>
      <c r="I509" s="34">
        <f t="shared" ref="I509" si="325">I475+I479+I489+I494+I501+I508</f>
        <v>449.95100000000002</v>
      </c>
      <c r="J509" s="34">
        <f t="shared" ref="J509" si="326">J475+J479+J489+J494+J501+J508</f>
        <v>3006.0149999999999</v>
      </c>
      <c r="K509" s="35"/>
      <c r="L509" s="34">
        <f t="shared" ref="L509" si="327">L475+L479+L489+L494+L501+L508</f>
        <v>332.97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8">SUM(G510:G516)</f>
        <v>0</v>
      </c>
      <c r="H517" s="21">
        <f t="shared" ref="H517" si="329">SUM(H510:H516)</f>
        <v>0</v>
      </c>
      <c r="I517" s="21">
        <f t="shared" ref="I517" si="330">SUM(I510:I516)</f>
        <v>0</v>
      </c>
      <c r="J517" s="21">
        <f t="shared" ref="J517" si="331">SUM(J510:J516)</f>
        <v>0</v>
      </c>
      <c r="K517" s="27"/>
      <c r="L517" s="21">
        <f t="shared" si="302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2">SUM(G518:G520)</f>
        <v>0</v>
      </c>
      <c r="H521" s="21">
        <f t="shared" ref="H521" si="333">SUM(H518:H520)</f>
        <v>0</v>
      </c>
      <c r="I521" s="21">
        <f t="shared" ref="I521" si="334">SUM(I518:I520)</f>
        <v>0</v>
      </c>
      <c r="J521" s="21">
        <f t="shared" ref="J521" si="335">SUM(J518:J520)</f>
        <v>0</v>
      </c>
      <c r="K521" s="27"/>
      <c r="L521" s="21">
        <f>SUM(L518:L520)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36">SUM(G522:G530)</f>
        <v>0</v>
      </c>
      <c r="H531" s="21">
        <f t="shared" ref="H531" si="337">SUM(H522:H530)</f>
        <v>0</v>
      </c>
      <c r="I531" s="21">
        <f t="shared" ref="I531" si="338">SUM(I522:I530)</f>
        <v>0</v>
      </c>
      <c r="J531" s="21">
        <f t="shared" ref="J531" si="339">SUM(J522:J530)</f>
        <v>0</v>
      </c>
      <c r="K531" s="27"/>
      <c r="L531" s="21">
        <f>SUM(L522:L530)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0">SUM(G532:G535)</f>
        <v>0</v>
      </c>
      <c r="H536" s="21">
        <f t="shared" ref="H536" si="341">SUM(H532:H535)</f>
        <v>0</v>
      </c>
      <c r="I536" s="21">
        <f t="shared" ref="I536" si="342">SUM(I532:I535)</f>
        <v>0</v>
      </c>
      <c r="J536" s="21">
        <f t="shared" ref="J536" si="343">SUM(J532:J535)</f>
        <v>0</v>
      </c>
      <c r="K536" s="27"/>
      <c r="L536" s="21">
        <f>SUM(L532:L535)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4">SUM(G537:G542)</f>
        <v>0</v>
      </c>
      <c r="H543" s="21">
        <f t="shared" ref="H543" si="345">SUM(H537:H542)</f>
        <v>0</v>
      </c>
      <c r="I543" s="21">
        <f t="shared" ref="I543" si="346">SUM(I537:I542)</f>
        <v>0</v>
      </c>
      <c r="J543" s="21">
        <f t="shared" ref="J543" si="347">SUM(J537:J542)</f>
        <v>0</v>
      </c>
      <c r="K543" s="27"/>
      <c r="L543" s="21">
        <f>SUM(L537:L542)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8">SUM(G544:G549)</f>
        <v>0</v>
      </c>
      <c r="H550" s="21">
        <f t="shared" ref="H550" si="349">SUM(H544:H549)</f>
        <v>0</v>
      </c>
      <c r="I550" s="21">
        <f t="shared" ref="I550" si="350">SUM(I544:I549)</f>
        <v>0</v>
      </c>
      <c r="J550" s="21">
        <f t="shared" ref="J550" si="351">SUM(J544:J549)</f>
        <v>0</v>
      </c>
      <c r="K550" s="27"/>
      <c r="L550" s="21">
        <f>SUM(L544:L549)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52">G517+G521+G531+G536+G543+G550</f>
        <v>0</v>
      </c>
      <c r="H551" s="34">
        <f t="shared" ref="H551" si="353">H517+H521+H531+H536+H543+H550</f>
        <v>0</v>
      </c>
      <c r="I551" s="34">
        <f t="shared" ref="I551" si="354">I517+I521+I531+I536+I543+I550</f>
        <v>0</v>
      </c>
      <c r="J551" s="34">
        <f t="shared" ref="J551" si="355">J517+J521+J531+J536+J543+J550</f>
        <v>0</v>
      </c>
      <c r="K551" s="35"/>
      <c r="L551" s="34">
        <f t="shared" ref="L551" si="356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57">SUM(G552:G558)</f>
        <v>0</v>
      </c>
      <c r="H559" s="21">
        <f t="shared" ref="H559" si="358">SUM(H552:H558)</f>
        <v>0</v>
      </c>
      <c r="I559" s="21">
        <f t="shared" ref="I559" si="359">SUM(I552:I558)</f>
        <v>0</v>
      </c>
      <c r="J559" s="21">
        <f t="shared" ref="J559" si="360">SUM(J552:J558)</f>
        <v>0</v>
      </c>
      <c r="K559" s="27"/>
      <c r="L559" s="21">
        <f t="shared" ref="L559" si="361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2">SUM(G560:G562)</f>
        <v>0</v>
      </c>
      <c r="H563" s="21">
        <f t="shared" ref="H563" si="363">SUM(H560:H562)</f>
        <v>0</v>
      </c>
      <c r="I563" s="21">
        <f t="shared" ref="I563" si="364">SUM(I560:I562)</f>
        <v>0</v>
      </c>
      <c r="J563" s="21">
        <f t="shared" ref="J563" si="365">SUM(J560:J562)</f>
        <v>0</v>
      </c>
      <c r="K563" s="27"/>
      <c r="L563" s="21">
        <f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66">SUM(G564:G572)</f>
        <v>0</v>
      </c>
      <c r="H573" s="21">
        <f t="shared" ref="H573" si="367">SUM(H564:H572)</f>
        <v>0</v>
      </c>
      <c r="I573" s="21">
        <f t="shared" ref="I573" si="368">SUM(I564:I572)</f>
        <v>0</v>
      </c>
      <c r="J573" s="21">
        <f t="shared" ref="J573" si="369">SUM(J564:J572)</f>
        <v>0</v>
      </c>
      <c r="K573" s="27"/>
      <c r="L573" s="21">
        <f>SUM(L564:L572)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0">SUM(G574:G577)</f>
        <v>0</v>
      </c>
      <c r="H578" s="21">
        <f t="shared" ref="H578" si="371">SUM(H574:H577)</f>
        <v>0</v>
      </c>
      <c r="I578" s="21">
        <f t="shared" ref="I578" si="372">SUM(I574:I577)</f>
        <v>0</v>
      </c>
      <c r="J578" s="21">
        <f t="shared" ref="J578" si="373">SUM(J574:J577)</f>
        <v>0</v>
      </c>
      <c r="K578" s="27"/>
      <c r="L578" s="21">
        <f>SUM(L574:L577)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4">SUM(G579:G584)</f>
        <v>0</v>
      </c>
      <c r="H585" s="21">
        <f t="shared" ref="H585" si="375">SUM(H579:H584)</f>
        <v>0</v>
      </c>
      <c r="I585" s="21">
        <f t="shared" ref="I585" si="376">SUM(I579:I584)</f>
        <v>0</v>
      </c>
      <c r="J585" s="21">
        <f t="shared" ref="J585" si="377">SUM(J579:J584)</f>
        <v>0</v>
      </c>
      <c r="K585" s="27"/>
      <c r="L585" s="21">
        <f>SUM(L579:L584)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8">SUM(G586:G591)</f>
        <v>0</v>
      </c>
      <c r="H592" s="21">
        <f t="shared" ref="H592" si="379">SUM(H586:H591)</f>
        <v>0</v>
      </c>
      <c r="I592" s="21">
        <f t="shared" ref="I592" si="380">SUM(I586:I591)</f>
        <v>0</v>
      </c>
      <c r="J592" s="21">
        <f t="shared" ref="J592" si="381">SUM(J586:J591)</f>
        <v>0</v>
      </c>
      <c r="K592" s="27"/>
      <c r="L592" s="21">
        <f>SUM(L586:L591)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382">G559+G563+G573+G578+G585+G592</f>
        <v>0</v>
      </c>
      <c r="H593" s="40">
        <f t="shared" ref="H593" si="383">H559+H563+H573+H578+H585+H592</f>
        <v>0</v>
      </c>
      <c r="I593" s="40">
        <f t="shared" ref="I593" si="384">I559+I563+I573+I578+I585+I592</f>
        <v>0</v>
      </c>
      <c r="J593" s="40">
        <f t="shared" ref="J593" si="385">J559+J563+J573+J578+J585+J592</f>
        <v>0</v>
      </c>
      <c r="K593" s="41"/>
      <c r="L593" s="34">
        <f>L559+L563+L573+L578+L585+L592</f>
        <v>0</v>
      </c>
    </row>
    <row r="594" spans="1:12" ht="13.8" thickBot="1" x14ac:dyDescent="0.3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2360.5</v>
      </c>
      <c r="G594" s="42">
        <f t="shared" ref="G594:L594" si="38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95.518799999999985</v>
      </c>
      <c r="H594" s="42">
        <f t="shared" si="386"/>
        <v>88.913800000000009</v>
      </c>
      <c r="I594" s="42">
        <f t="shared" si="386"/>
        <v>431.4969000000001</v>
      </c>
      <c r="J594" s="42">
        <f t="shared" si="386"/>
        <v>2825.5843</v>
      </c>
      <c r="K594" s="42"/>
      <c r="L594" s="42">
        <f t="shared" si="386"/>
        <v>332.97000000000008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2024-08-30T07:29:34Z</cp:lastPrinted>
  <dcterms:created xsi:type="dcterms:W3CDTF">2022-05-16T14:23:56Z</dcterms:created>
  <dcterms:modified xsi:type="dcterms:W3CDTF">2024-08-30T07:35:30Z</dcterms:modified>
</cp:coreProperties>
</file>